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lliams\Box\Nate Williams - Personal\Downloads\"/>
    </mc:Choice>
  </mc:AlternateContent>
  <xr:revisionPtr revIDLastSave="0" documentId="8_{39FCDB08-8255-4B4F-8F0F-7F253FABA6D7}" xr6:coauthVersionLast="47" xr6:coauthVersionMax="47" xr10:uidLastSave="{00000000-0000-0000-0000-000000000000}"/>
  <bookViews>
    <workbookView xWindow="12570" yWindow="885" windowWidth="30330" windowHeight="22125" xr2:uid="{00000000-000D-0000-FFFF-FFFF00000000}"/>
  </bookViews>
  <sheets>
    <sheet name="Budget" sheetId="1" r:id="rId1"/>
    <sheet name="Subaward 1" sheetId="3" r:id="rId2"/>
    <sheet name="Subaward 2" sheetId="7" r:id="rId3"/>
    <sheet name="Subaward 3" sheetId="9" r:id="rId4"/>
    <sheet name="Subaward 4" sheetId="8" r:id="rId5"/>
    <sheet name="Change Notes" sheetId="2" state="hidden" r:id="rId6"/>
  </sheets>
  <definedNames>
    <definedName name="_xlnm._FilterDatabase" localSheetId="0" hidden="1">Budget!$C$97:$C$99</definedName>
    <definedName name="_xlnm._FilterDatabase" localSheetId="1" hidden="1">'Subaward 1'!$C$91:$C$93</definedName>
    <definedName name="_xlnm._FilterDatabase" localSheetId="2" hidden="1">'Subaward 2'!$C$92:$C$94</definedName>
    <definedName name="_xlnm._FilterDatabase" localSheetId="3" hidden="1">'Subaward 3'!$C$91:$C$93</definedName>
    <definedName name="_xlnm._FilterDatabase" localSheetId="4" hidden="1">'Subaward 4'!$C$91:$C$93</definedName>
    <definedName name="CheckBox1">"CheckBox1"</definedName>
    <definedName name="CheckBox2">"CheckBox2"</definedName>
    <definedName name="CheckBox3">"CheckBox3"</definedName>
    <definedName name="CheckBox4">"CheckBox4"</definedName>
    <definedName name="increases" localSheetId="1">'Subaward 1'!$J$9</definedName>
    <definedName name="increases" localSheetId="2">'Subaward 2'!$J$9</definedName>
    <definedName name="increases" localSheetId="3">'Subaward 3'!$J$9</definedName>
    <definedName name="increases" localSheetId="4">'Subaward 4'!$J$9</definedName>
    <definedName name="increases">Budget!$J$9</definedName>
    <definedName name="OtherEx" localSheetId="1">'Subaward 1'!$J$53</definedName>
    <definedName name="OtherEx" localSheetId="2">'Subaward 2'!$J$53</definedName>
    <definedName name="OtherEx" localSheetId="3">'Subaward 3'!$J$53</definedName>
    <definedName name="OtherEx" localSheetId="4">'Subaward 4'!$J$53</definedName>
    <definedName name="OtherEx">Budget!$J$53</definedName>
    <definedName name="_xlnm.Print_Area" localSheetId="0">Budget!$A:$AR</definedName>
    <definedName name="_xlnm.Print_Area" localSheetId="5">'Change Notes'!$A$38:$O$49</definedName>
    <definedName name="_xlnm.Print_Area" localSheetId="1">'Subaward 1'!$A:$AR</definedName>
    <definedName name="_xlnm.Print_Area" localSheetId="2">'Subaward 2'!$A:$AR</definedName>
    <definedName name="_xlnm.Print_Area" localSheetId="3">'Subaward 3'!$A:$AR</definedName>
    <definedName name="_xlnm.Print_Area" localSheetId="4">'Subaward 4'!$A:$AR</definedName>
    <definedName name="StipendEx" localSheetId="1">'Subaward 1'!$J$50</definedName>
    <definedName name="StipendEx" localSheetId="2">'Subaward 2'!$J$50</definedName>
    <definedName name="StipendEx" localSheetId="3">'Subaward 3'!$J$50</definedName>
    <definedName name="StipendEx" localSheetId="4">'Subaward 4'!$J$50</definedName>
    <definedName name="StipendEx">Budget!$J$50</definedName>
    <definedName name="SubsEx" localSheetId="1">'Subaward 1'!$J$52</definedName>
    <definedName name="SubsEx" localSheetId="2">'Subaward 2'!$J$52</definedName>
    <definedName name="SubsEx" localSheetId="3">'Subaward 3'!$J$52</definedName>
    <definedName name="SubsEx" localSheetId="4">'Subaward 4'!$J$52</definedName>
    <definedName name="SubsEx">Budget!$J$52</definedName>
    <definedName name="TravelEx" localSheetId="1">'Subaward 1'!$J$51</definedName>
    <definedName name="TravelEx" localSheetId="2">'Subaward 2'!$J$51</definedName>
    <definedName name="TravelEx" localSheetId="3">'Subaward 3'!$J$51</definedName>
    <definedName name="TravelEx" localSheetId="4">'Subaward 4'!$J$51</definedName>
    <definedName name="TravelEx">Budget!$J$51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84" i="8" l="1"/>
  <c r="X84" i="8"/>
  <c r="Q84" i="8"/>
  <c r="AL84" i="8" s="1"/>
  <c r="AE79" i="8"/>
  <c r="X79" i="8"/>
  <c r="Q79" i="8"/>
  <c r="AL79" i="8" s="1"/>
  <c r="AE84" i="9"/>
  <c r="X84" i="9"/>
  <c r="Q84" i="9"/>
  <c r="AL84" i="9" s="1"/>
  <c r="AE79" i="9"/>
  <c r="X79" i="9"/>
  <c r="Q79" i="9"/>
  <c r="AL79" i="9" s="1"/>
  <c r="AE70" i="1" l="1"/>
  <c r="X70" i="1"/>
  <c r="O70" i="1"/>
  <c r="Q70" i="1"/>
  <c r="AC70" i="1" l="1"/>
  <c r="AC72" i="1" s="1"/>
  <c r="AC77" i="1" s="1"/>
  <c r="AC79" i="1" s="1"/>
  <c r="Q72" i="1"/>
  <c r="Q77" i="1" s="1"/>
  <c r="Q79" i="1" s="1"/>
  <c r="V70" i="1"/>
  <c r="AE72" i="1"/>
  <c r="AE77" i="1" s="1"/>
  <c r="AE79" i="1" s="1"/>
  <c r="O54" i="3" l="1"/>
  <c r="O54" i="7"/>
  <c r="O54" i="9"/>
  <c r="O54" i="8"/>
  <c r="O65" i="3"/>
  <c r="O65" i="7"/>
  <c r="O65" i="9"/>
  <c r="O65" i="8"/>
  <c r="AE70" i="3"/>
  <c r="AC70" i="3"/>
  <c r="X70" i="3"/>
  <c r="V70" i="3"/>
  <c r="Q70" i="3"/>
  <c r="AE70" i="7"/>
  <c r="AC70" i="7"/>
  <c r="X70" i="7"/>
  <c r="V70" i="7"/>
  <c r="Q70" i="7"/>
  <c r="AE70" i="9"/>
  <c r="AC70" i="9"/>
  <c r="X70" i="9"/>
  <c r="V70" i="9"/>
  <c r="Q70" i="9"/>
  <c r="AE70" i="8"/>
  <c r="AC70" i="8"/>
  <c r="X70" i="8"/>
  <c r="V70" i="8"/>
  <c r="Q70" i="8"/>
  <c r="O70" i="3"/>
  <c r="O70" i="7"/>
  <c r="O70" i="9"/>
  <c r="O70" i="8"/>
  <c r="AJ63" i="8"/>
  <c r="AL63" i="8"/>
  <c r="AJ63" i="9"/>
  <c r="AL63" i="9"/>
  <c r="AJ63" i="7"/>
  <c r="AL63" i="7"/>
  <c r="AJ63" i="3"/>
  <c r="AL63" i="3"/>
  <c r="AL69" i="9"/>
  <c r="AJ69" i="9"/>
  <c r="AL68" i="9"/>
  <c r="AJ68" i="9"/>
  <c r="AN68" i="9" s="1"/>
  <c r="AL69" i="8"/>
  <c r="AJ69" i="8"/>
  <c r="AL68" i="8"/>
  <c r="AJ68" i="8"/>
  <c r="AN68" i="8" s="1"/>
  <c r="AL69" i="7"/>
  <c r="AJ69" i="7"/>
  <c r="AL68" i="7"/>
  <c r="AJ68" i="7"/>
  <c r="AL69" i="3"/>
  <c r="AJ69" i="3"/>
  <c r="AL68" i="3"/>
  <c r="AJ68" i="3"/>
  <c r="AN63" i="3" l="1"/>
  <c r="AN63" i="7"/>
  <c r="AN69" i="3"/>
  <c r="AN69" i="7"/>
  <c r="AN69" i="9"/>
  <c r="AN63" i="9"/>
  <c r="AN63" i="8"/>
  <c r="AN68" i="7"/>
  <c r="AN69" i="8"/>
  <c r="AN68" i="3"/>
  <c r="AL69" i="1" l="1"/>
  <c r="AJ69" i="1"/>
  <c r="AN69" i="1" l="1"/>
  <c r="D86" i="1"/>
  <c r="D85" i="1"/>
  <c r="D84" i="1"/>
  <c r="D83" i="1"/>
  <c r="AM88" i="8"/>
  <c r="AK88" i="8"/>
  <c r="AI88" i="8"/>
  <c r="AH88" i="8"/>
  <c r="AG88" i="8"/>
  <c r="AF88" i="8"/>
  <c r="AD88" i="8"/>
  <c r="AB88" i="8"/>
  <c r="AB86" i="1" s="1"/>
  <c r="Z88" i="8"/>
  <c r="Z86" i="1" s="1"/>
  <c r="Y88" i="8"/>
  <c r="Y86" i="1" s="1"/>
  <c r="W88" i="8"/>
  <c r="U88" i="8"/>
  <c r="U86" i="1" s="1"/>
  <c r="S88" i="8"/>
  <c r="S86" i="1" s="1"/>
  <c r="R88" i="8"/>
  <c r="R86" i="1" s="1"/>
  <c r="AM88" i="9"/>
  <c r="AK88" i="9"/>
  <c r="AI88" i="9"/>
  <c r="AH88" i="9"/>
  <c r="AG88" i="9"/>
  <c r="AF88" i="9"/>
  <c r="AD88" i="9"/>
  <c r="AB88" i="9"/>
  <c r="AB85" i="1" s="1"/>
  <c r="Z88" i="9"/>
  <c r="Z85" i="1" s="1"/>
  <c r="Y88" i="9"/>
  <c r="Y85" i="1" s="1"/>
  <c r="W88" i="9"/>
  <c r="U88" i="9"/>
  <c r="U85" i="1" s="1"/>
  <c r="S88" i="9"/>
  <c r="S85" i="1" s="1"/>
  <c r="R88" i="9"/>
  <c r="R85" i="1" s="1"/>
  <c r="AM88" i="7"/>
  <c r="AK88" i="7"/>
  <c r="AI88" i="7"/>
  <c r="AH88" i="7"/>
  <c r="AG88" i="7"/>
  <c r="AF88" i="7"/>
  <c r="AD88" i="7"/>
  <c r="AB88" i="7"/>
  <c r="AB84" i="1" s="1"/>
  <c r="Z88" i="7"/>
  <c r="Z84" i="1" s="1"/>
  <c r="Y88" i="7"/>
  <c r="Y84" i="1" s="1"/>
  <c r="W88" i="7"/>
  <c r="U88" i="7"/>
  <c r="U84" i="1" s="1"/>
  <c r="S88" i="7"/>
  <c r="S84" i="1" s="1"/>
  <c r="R88" i="7"/>
  <c r="R84" i="1" s="1"/>
  <c r="R88" i="3"/>
  <c r="S88" i="3"/>
  <c r="U88" i="3"/>
  <c r="W88" i="3"/>
  <c r="Y88" i="3"/>
  <c r="Z88" i="3"/>
  <c r="AB88" i="3"/>
  <c r="AD88" i="3"/>
  <c r="AF88" i="3"/>
  <c r="AG88" i="3"/>
  <c r="AH88" i="3"/>
  <c r="AI88" i="3"/>
  <c r="AK88" i="3"/>
  <c r="AM88" i="3"/>
  <c r="AE65" i="9"/>
  <c r="AC65" i="9"/>
  <c r="X65" i="9"/>
  <c r="V65" i="9"/>
  <c r="Q65" i="9"/>
  <c r="AL64" i="9"/>
  <c r="AJ64" i="9"/>
  <c r="AL62" i="9"/>
  <c r="AJ62" i="9"/>
  <c r="AL61" i="9"/>
  <c r="AJ61" i="9"/>
  <c r="AL60" i="9"/>
  <c r="AJ60" i="9"/>
  <c r="AL59" i="9"/>
  <c r="AJ59" i="9"/>
  <c r="AN59" i="9" s="1"/>
  <c r="AL58" i="9"/>
  <c r="AJ58" i="9"/>
  <c r="AL57" i="9"/>
  <c r="AJ57" i="9"/>
  <c r="AE54" i="9"/>
  <c r="AC54" i="9"/>
  <c r="X54" i="9"/>
  <c r="V54" i="9"/>
  <c r="Q54" i="9"/>
  <c r="AL53" i="9"/>
  <c r="AJ53" i="9"/>
  <c r="AL52" i="9"/>
  <c r="AJ52" i="9"/>
  <c r="AL51" i="9"/>
  <c r="AJ51" i="9"/>
  <c r="AL50" i="9"/>
  <c r="AJ50" i="9"/>
  <c r="AE47" i="9"/>
  <c r="AC47" i="9"/>
  <c r="X47" i="9"/>
  <c r="V47" i="9"/>
  <c r="Q47" i="9"/>
  <c r="O47" i="9"/>
  <c r="AL46" i="9"/>
  <c r="AJ46" i="9"/>
  <c r="AL45" i="9"/>
  <c r="AJ45" i="9"/>
  <c r="AB41" i="9"/>
  <c r="U41" i="9"/>
  <c r="AE39" i="9"/>
  <c r="X39" i="9"/>
  <c r="Q39" i="9"/>
  <c r="AL38" i="9"/>
  <c r="AL37" i="9"/>
  <c r="AE32" i="9"/>
  <c r="X32" i="9"/>
  <c r="Q32" i="9"/>
  <c r="AR31" i="9"/>
  <c r="AQ31" i="9"/>
  <c r="AP31" i="9"/>
  <c r="AL31" i="9"/>
  <c r="AJ31" i="9"/>
  <c r="AL30" i="9"/>
  <c r="AC30" i="9"/>
  <c r="AR30" i="9" s="1"/>
  <c r="V30" i="9"/>
  <c r="AQ30" i="9" s="1"/>
  <c r="O30" i="9"/>
  <c r="AP30" i="9" s="1"/>
  <c r="AL29" i="9"/>
  <c r="AC29" i="9"/>
  <c r="AR29" i="9" s="1"/>
  <c r="V29" i="9"/>
  <c r="AQ29" i="9" s="1"/>
  <c r="O29" i="9"/>
  <c r="AP29" i="9" s="1"/>
  <c r="AL28" i="9"/>
  <c r="AC28" i="9"/>
  <c r="AR28" i="9" s="1"/>
  <c r="V28" i="9"/>
  <c r="AQ28" i="9" s="1"/>
  <c r="O28" i="9"/>
  <c r="AP28" i="9" s="1"/>
  <c r="AL27" i="9"/>
  <c r="AC27" i="9"/>
  <c r="AR27" i="9" s="1"/>
  <c r="V27" i="9"/>
  <c r="AQ27" i="9" s="1"/>
  <c r="O27" i="9"/>
  <c r="AP27" i="9" s="1"/>
  <c r="AL26" i="9"/>
  <c r="AC26" i="9"/>
  <c r="AR26" i="9" s="1"/>
  <c r="V26" i="9"/>
  <c r="AQ26" i="9" s="1"/>
  <c r="O26" i="9"/>
  <c r="AP26" i="9" s="1"/>
  <c r="AL25" i="9"/>
  <c r="AC25" i="9"/>
  <c r="AR25" i="9" s="1"/>
  <c r="V25" i="9"/>
  <c r="AQ25" i="9" s="1"/>
  <c r="O25" i="9"/>
  <c r="AP25" i="9" s="1"/>
  <c r="AL24" i="9"/>
  <c r="AC24" i="9"/>
  <c r="AR24" i="9" s="1"/>
  <c r="V24" i="9"/>
  <c r="AQ24" i="9" s="1"/>
  <c r="O24" i="9"/>
  <c r="AP24" i="9" s="1"/>
  <c r="AE21" i="9"/>
  <c r="X21" i="9"/>
  <c r="Q21" i="9"/>
  <c r="AL20" i="9"/>
  <c r="AC20" i="9"/>
  <c r="AR20" i="9" s="1"/>
  <c r="V20" i="9"/>
  <c r="AQ20" i="9" s="1"/>
  <c r="O20" i="9"/>
  <c r="AP20" i="9" s="1"/>
  <c r="AL19" i="9"/>
  <c r="AC19" i="9"/>
  <c r="AR19" i="9" s="1"/>
  <c r="V19" i="9"/>
  <c r="AQ19" i="9" s="1"/>
  <c r="O19" i="9"/>
  <c r="AP19" i="9" s="1"/>
  <c r="AL18" i="9"/>
  <c r="AC18" i="9"/>
  <c r="AR18" i="9" s="1"/>
  <c r="V18" i="9"/>
  <c r="AQ18" i="9" s="1"/>
  <c r="O18" i="9"/>
  <c r="AP18" i="9" s="1"/>
  <c r="AL17" i="9"/>
  <c r="AC17" i="9"/>
  <c r="V17" i="9"/>
  <c r="AQ17" i="9" s="1"/>
  <c r="O17" i="9"/>
  <c r="AP17" i="9" s="1"/>
  <c r="AL16" i="9"/>
  <c r="AC16" i="9"/>
  <c r="AR16" i="9" s="1"/>
  <c r="V16" i="9"/>
  <c r="AQ16" i="9" s="1"/>
  <c r="O16" i="9"/>
  <c r="AP16" i="9" s="1"/>
  <c r="AL15" i="9"/>
  <c r="AC15" i="9"/>
  <c r="AR15" i="9" s="1"/>
  <c r="V15" i="9"/>
  <c r="AQ15" i="9" s="1"/>
  <c r="O15" i="9"/>
  <c r="AP15" i="9" s="1"/>
  <c r="AL14" i="9"/>
  <c r="AC14" i="9"/>
  <c r="AR14" i="9" s="1"/>
  <c r="V14" i="9"/>
  <c r="AQ14" i="9" s="1"/>
  <c r="O14" i="9"/>
  <c r="AP14" i="9" s="1"/>
  <c r="AL13" i="9"/>
  <c r="AC13" i="9"/>
  <c r="V13" i="9"/>
  <c r="AQ13" i="9" s="1"/>
  <c r="O13" i="9"/>
  <c r="AP13" i="9" s="1"/>
  <c r="AE65" i="8"/>
  <c r="AC65" i="8"/>
  <c r="X65" i="8"/>
  <c r="V65" i="8"/>
  <c r="Q65" i="8"/>
  <c r="AL64" i="8"/>
  <c r="AJ64" i="8"/>
  <c r="AL62" i="8"/>
  <c r="AJ62" i="8"/>
  <c r="AL61" i="8"/>
  <c r="AJ61" i="8"/>
  <c r="AL60" i="8"/>
  <c r="AJ60" i="8"/>
  <c r="AL59" i="8"/>
  <c r="AJ59" i="8"/>
  <c r="AL58" i="8"/>
  <c r="AJ58" i="8"/>
  <c r="AL57" i="8"/>
  <c r="AJ57" i="8"/>
  <c r="AE54" i="8"/>
  <c r="AC54" i="8"/>
  <c r="X54" i="8"/>
  <c r="V54" i="8"/>
  <c r="Q54" i="8"/>
  <c r="AL53" i="8"/>
  <c r="AJ53" i="8"/>
  <c r="AL52" i="8"/>
  <c r="AJ52" i="8"/>
  <c r="AL51" i="8"/>
  <c r="AJ51" i="8"/>
  <c r="AL50" i="8"/>
  <c r="AJ50" i="8"/>
  <c r="AE47" i="8"/>
  <c r="AC47" i="8"/>
  <c r="X47" i="8"/>
  <c r="V47" i="8"/>
  <c r="Q47" i="8"/>
  <c r="O47" i="8"/>
  <c r="AL46" i="8"/>
  <c r="AJ46" i="8"/>
  <c r="AL45" i="8"/>
  <c r="AJ45" i="8"/>
  <c r="AB41" i="8"/>
  <c r="U41" i="8"/>
  <c r="AE39" i="8"/>
  <c r="X39" i="8"/>
  <c r="Q39" i="8"/>
  <c r="AL38" i="8"/>
  <c r="AL37" i="8"/>
  <c r="AE32" i="8"/>
  <c r="X32" i="8"/>
  <c r="Q32" i="8"/>
  <c r="AR31" i="8"/>
  <c r="AQ31" i="8"/>
  <c r="AP31" i="8"/>
  <c r="AL31" i="8"/>
  <c r="AJ31" i="8"/>
  <c r="AL30" i="8"/>
  <c r="AC30" i="8"/>
  <c r="AR30" i="8" s="1"/>
  <c r="V30" i="8"/>
  <c r="AQ30" i="8" s="1"/>
  <c r="O30" i="8"/>
  <c r="AL29" i="8"/>
  <c r="AC29" i="8"/>
  <c r="AR29" i="8" s="1"/>
  <c r="V29" i="8"/>
  <c r="AQ29" i="8" s="1"/>
  <c r="O29" i="8"/>
  <c r="AP29" i="8" s="1"/>
  <c r="AL28" i="8"/>
  <c r="AC28" i="8"/>
  <c r="V28" i="8"/>
  <c r="O28" i="8"/>
  <c r="AP28" i="8" s="1"/>
  <c r="AL27" i="8"/>
  <c r="AC27" i="8"/>
  <c r="AR27" i="8" s="1"/>
  <c r="V27" i="8"/>
  <c r="AQ27" i="8" s="1"/>
  <c r="O27" i="8"/>
  <c r="AP27" i="8" s="1"/>
  <c r="AL26" i="8"/>
  <c r="AC26" i="8"/>
  <c r="AR26" i="8" s="1"/>
  <c r="V26" i="8"/>
  <c r="AQ26" i="8" s="1"/>
  <c r="O26" i="8"/>
  <c r="AP26" i="8" s="1"/>
  <c r="AL25" i="8"/>
  <c r="AC25" i="8"/>
  <c r="AR25" i="8" s="1"/>
  <c r="V25" i="8"/>
  <c r="AQ25" i="8" s="1"/>
  <c r="O25" i="8"/>
  <c r="AP25" i="8" s="1"/>
  <c r="AL24" i="8"/>
  <c r="AC24" i="8"/>
  <c r="AR24" i="8" s="1"/>
  <c r="V24" i="8"/>
  <c r="AQ24" i="8" s="1"/>
  <c r="O24" i="8"/>
  <c r="AP24" i="8" s="1"/>
  <c r="AE21" i="8"/>
  <c r="X21" i="8"/>
  <c r="Q21" i="8"/>
  <c r="AL20" i="8"/>
  <c r="AC20" i="8"/>
  <c r="AR20" i="8" s="1"/>
  <c r="V20" i="8"/>
  <c r="AQ20" i="8" s="1"/>
  <c r="O20" i="8"/>
  <c r="AP20" i="8" s="1"/>
  <c r="AL19" i="8"/>
  <c r="AC19" i="8"/>
  <c r="AR19" i="8" s="1"/>
  <c r="V19" i="8"/>
  <c r="AQ19" i="8" s="1"/>
  <c r="O19" i="8"/>
  <c r="AL18" i="8"/>
  <c r="AC18" i="8"/>
  <c r="AR18" i="8" s="1"/>
  <c r="V18" i="8"/>
  <c r="AQ18" i="8" s="1"/>
  <c r="O18" i="8"/>
  <c r="AP18" i="8" s="1"/>
  <c r="AL17" i="8"/>
  <c r="AC17" i="8"/>
  <c r="V17" i="8"/>
  <c r="AQ17" i="8" s="1"/>
  <c r="O17" i="8"/>
  <c r="AP17" i="8" s="1"/>
  <c r="AL16" i="8"/>
  <c r="AC16" i="8"/>
  <c r="AR16" i="8" s="1"/>
  <c r="V16" i="8"/>
  <c r="AQ16" i="8" s="1"/>
  <c r="O16" i="8"/>
  <c r="AP16" i="8" s="1"/>
  <c r="AL15" i="8"/>
  <c r="AC15" i="8"/>
  <c r="AR15" i="8" s="1"/>
  <c r="V15" i="8"/>
  <c r="AQ15" i="8" s="1"/>
  <c r="O15" i="8"/>
  <c r="AP15" i="8" s="1"/>
  <c r="AL14" i="8"/>
  <c r="AC14" i="8"/>
  <c r="AR14" i="8" s="1"/>
  <c r="V14" i="8"/>
  <c r="AQ14" i="8" s="1"/>
  <c r="O14" i="8"/>
  <c r="AP14" i="8" s="1"/>
  <c r="AL13" i="8"/>
  <c r="AC13" i="8"/>
  <c r="V13" i="8"/>
  <c r="AQ13" i="8" s="1"/>
  <c r="O13" i="8"/>
  <c r="AP13" i="8" s="1"/>
  <c r="AE65" i="7"/>
  <c r="AC65" i="7"/>
  <c r="X65" i="7"/>
  <c r="V65" i="7"/>
  <c r="Q65" i="7"/>
  <c r="AL64" i="7"/>
  <c r="AJ64" i="7"/>
  <c r="AL62" i="7"/>
  <c r="AJ62" i="7"/>
  <c r="AL61" i="7"/>
  <c r="AJ61" i="7"/>
  <c r="AN61" i="7" s="1"/>
  <c r="AL60" i="7"/>
  <c r="AJ60" i="7"/>
  <c r="AL59" i="7"/>
  <c r="AJ59" i="7"/>
  <c r="AN59" i="7" s="1"/>
  <c r="AL58" i="7"/>
  <c r="AJ58" i="7"/>
  <c r="AL57" i="7"/>
  <c r="AJ57" i="7"/>
  <c r="AE54" i="7"/>
  <c r="AC54" i="7"/>
  <c r="X54" i="7"/>
  <c r="V54" i="7"/>
  <c r="Q54" i="7"/>
  <c r="AL53" i="7"/>
  <c r="AJ53" i="7"/>
  <c r="AL52" i="7"/>
  <c r="AJ52" i="7"/>
  <c r="AL51" i="7"/>
  <c r="AJ51" i="7"/>
  <c r="AL50" i="7"/>
  <c r="AJ50" i="7"/>
  <c r="AE47" i="7"/>
  <c r="AC47" i="7"/>
  <c r="X47" i="7"/>
  <c r="V47" i="7"/>
  <c r="Q47" i="7"/>
  <c r="O47" i="7"/>
  <c r="AL46" i="7"/>
  <c r="AJ46" i="7"/>
  <c r="AL45" i="7"/>
  <c r="AJ45" i="7"/>
  <c r="AB41" i="7"/>
  <c r="U41" i="7"/>
  <c r="AE39" i="7"/>
  <c r="X39" i="7"/>
  <c r="Q39" i="7"/>
  <c r="AL38" i="7"/>
  <c r="AL37" i="7"/>
  <c r="AE32" i="7"/>
  <c r="X32" i="7"/>
  <c r="Q32" i="7"/>
  <c r="AR31" i="7"/>
  <c r="AQ31" i="7"/>
  <c r="AP31" i="7"/>
  <c r="AL31" i="7"/>
  <c r="AJ31" i="7"/>
  <c r="AL30" i="7"/>
  <c r="AC30" i="7"/>
  <c r="V30" i="7"/>
  <c r="AQ30" i="7" s="1"/>
  <c r="O30" i="7"/>
  <c r="AP30" i="7" s="1"/>
  <c r="AL29" i="7"/>
  <c r="AC29" i="7"/>
  <c r="AR29" i="7" s="1"/>
  <c r="V29" i="7"/>
  <c r="AQ29" i="7" s="1"/>
  <c r="O29" i="7"/>
  <c r="AP29" i="7" s="1"/>
  <c r="AL28" i="7"/>
  <c r="AC28" i="7"/>
  <c r="AR28" i="7" s="1"/>
  <c r="V28" i="7"/>
  <c r="AQ28" i="7" s="1"/>
  <c r="O28" i="7"/>
  <c r="AP28" i="7" s="1"/>
  <c r="AL27" i="7"/>
  <c r="AC27" i="7"/>
  <c r="AR27" i="7" s="1"/>
  <c r="V27" i="7"/>
  <c r="AQ27" i="7" s="1"/>
  <c r="O27" i="7"/>
  <c r="AP27" i="7" s="1"/>
  <c r="AL26" i="7"/>
  <c r="AC26" i="7"/>
  <c r="AR26" i="7" s="1"/>
  <c r="V26" i="7"/>
  <c r="AQ26" i="7" s="1"/>
  <c r="O26" i="7"/>
  <c r="AL25" i="7"/>
  <c r="AC25" i="7"/>
  <c r="AR25" i="7" s="1"/>
  <c r="V25" i="7"/>
  <c r="AQ25" i="7" s="1"/>
  <c r="O25" i="7"/>
  <c r="AP25" i="7" s="1"/>
  <c r="AL24" i="7"/>
  <c r="AC24" i="7"/>
  <c r="AR24" i="7" s="1"/>
  <c r="V24" i="7"/>
  <c r="AQ24" i="7" s="1"/>
  <c r="O24" i="7"/>
  <c r="AE21" i="7"/>
  <c r="X21" i="7"/>
  <c r="Q21" i="7"/>
  <c r="AL20" i="7"/>
  <c r="AC20" i="7"/>
  <c r="V20" i="7"/>
  <c r="AQ20" i="7" s="1"/>
  <c r="O20" i="7"/>
  <c r="AP20" i="7" s="1"/>
  <c r="AL19" i="7"/>
  <c r="AC19" i="7"/>
  <c r="V19" i="7"/>
  <c r="AQ19" i="7" s="1"/>
  <c r="O19" i="7"/>
  <c r="AP19" i="7" s="1"/>
  <c r="AL18" i="7"/>
  <c r="AC18" i="7"/>
  <c r="AR18" i="7" s="1"/>
  <c r="V18" i="7"/>
  <c r="AQ18" i="7" s="1"/>
  <c r="O18" i="7"/>
  <c r="AP18" i="7" s="1"/>
  <c r="AL17" i="7"/>
  <c r="AC17" i="7"/>
  <c r="AR17" i="7" s="1"/>
  <c r="V17" i="7"/>
  <c r="AQ17" i="7" s="1"/>
  <c r="O17" i="7"/>
  <c r="AP17" i="7" s="1"/>
  <c r="AL16" i="7"/>
  <c r="AC16" i="7"/>
  <c r="AR16" i="7" s="1"/>
  <c r="V16" i="7"/>
  <c r="AQ16" i="7" s="1"/>
  <c r="O16" i="7"/>
  <c r="AP16" i="7" s="1"/>
  <c r="AL15" i="7"/>
  <c r="AC15" i="7"/>
  <c r="AR15" i="7" s="1"/>
  <c r="V15" i="7"/>
  <c r="AQ15" i="7" s="1"/>
  <c r="O15" i="7"/>
  <c r="AJ15" i="7" s="1"/>
  <c r="AN15" i="7" s="1"/>
  <c r="AL14" i="7"/>
  <c r="AC14" i="7"/>
  <c r="AR14" i="7" s="1"/>
  <c r="V14" i="7"/>
  <c r="O14" i="7"/>
  <c r="AL13" i="7"/>
  <c r="AC13" i="7"/>
  <c r="AR13" i="7" s="1"/>
  <c r="V13" i="7"/>
  <c r="AQ13" i="7" s="1"/>
  <c r="O13" i="7"/>
  <c r="AE65" i="3"/>
  <c r="AC65" i="3"/>
  <c r="X65" i="3"/>
  <c r="AL70" i="3" s="1"/>
  <c r="V65" i="3"/>
  <c r="Q65" i="3"/>
  <c r="AL64" i="3"/>
  <c r="AJ64" i="3"/>
  <c r="AL62" i="3"/>
  <c r="AJ62" i="3"/>
  <c r="AL61" i="3"/>
  <c r="AJ61" i="3"/>
  <c r="AL60" i="3"/>
  <c r="AJ60" i="3"/>
  <c r="AL59" i="3"/>
  <c r="AJ59" i="3"/>
  <c r="AL58" i="3"/>
  <c r="AJ58" i="3"/>
  <c r="AL57" i="3"/>
  <c r="AJ57" i="3"/>
  <c r="AE54" i="3"/>
  <c r="AC54" i="3"/>
  <c r="X54" i="3"/>
  <c r="V54" i="3"/>
  <c r="Q54" i="3"/>
  <c r="AL53" i="3"/>
  <c r="AJ53" i="3"/>
  <c r="AL52" i="3"/>
  <c r="AJ52" i="3"/>
  <c r="AL51" i="3"/>
  <c r="AJ51" i="3"/>
  <c r="AL50" i="3"/>
  <c r="AJ50" i="3"/>
  <c r="AE47" i="3"/>
  <c r="AC47" i="3"/>
  <c r="X47" i="3"/>
  <c r="V47" i="3"/>
  <c r="Q47" i="3"/>
  <c r="O47" i="3"/>
  <c r="AL46" i="3"/>
  <c r="AJ46" i="3"/>
  <c r="AL45" i="3"/>
  <c r="AJ45" i="3"/>
  <c r="AB41" i="3"/>
  <c r="U41" i="3"/>
  <c r="AE39" i="3"/>
  <c r="X39" i="3"/>
  <c r="Q39" i="3"/>
  <c r="AL38" i="3"/>
  <c r="AL37" i="3"/>
  <c r="AE32" i="3"/>
  <c r="X32" i="3"/>
  <c r="Q32" i="3"/>
  <c r="AR31" i="3"/>
  <c r="AQ31" i="3"/>
  <c r="AP31" i="3"/>
  <c r="AL31" i="3"/>
  <c r="AJ31" i="3"/>
  <c r="AL30" i="3"/>
  <c r="AC30" i="3"/>
  <c r="AR30" i="3" s="1"/>
  <c r="V30" i="3"/>
  <c r="AQ30" i="3" s="1"/>
  <c r="O30" i="3"/>
  <c r="AL29" i="3"/>
  <c r="AC29" i="3"/>
  <c r="AR29" i="3" s="1"/>
  <c r="V29" i="3"/>
  <c r="AQ29" i="3" s="1"/>
  <c r="O29" i="3"/>
  <c r="AL28" i="3"/>
  <c r="AC28" i="3"/>
  <c r="AR28" i="3" s="1"/>
  <c r="V28" i="3"/>
  <c r="AQ28" i="3" s="1"/>
  <c r="O28" i="3"/>
  <c r="AL27" i="3"/>
  <c r="AC27" i="3"/>
  <c r="AR27" i="3" s="1"/>
  <c r="V27" i="3"/>
  <c r="AQ27" i="3" s="1"/>
  <c r="O27" i="3"/>
  <c r="AP27" i="3" s="1"/>
  <c r="AL26" i="3"/>
  <c r="AC26" i="3"/>
  <c r="AR26" i="3" s="1"/>
  <c r="V26" i="3"/>
  <c r="AQ26" i="3" s="1"/>
  <c r="O26" i="3"/>
  <c r="AP26" i="3" s="1"/>
  <c r="AL25" i="3"/>
  <c r="AC25" i="3"/>
  <c r="AR25" i="3" s="1"/>
  <c r="V25" i="3"/>
  <c r="AQ25" i="3" s="1"/>
  <c r="O25" i="3"/>
  <c r="AP25" i="3" s="1"/>
  <c r="AL24" i="3"/>
  <c r="AC24" i="3"/>
  <c r="AR24" i="3" s="1"/>
  <c r="V24" i="3"/>
  <c r="AQ24" i="3" s="1"/>
  <c r="O24" i="3"/>
  <c r="AP24" i="3" s="1"/>
  <c r="AE21" i="3"/>
  <c r="X21" i="3"/>
  <c r="Q21" i="3"/>
  <c r="AL20" i="3"/>
  <c r="AC20" i="3"/>
  <c r="AR20" i="3" s="1"/>
  <c r="V20" i="3"/>
  <c r="AQ20" i="3" s="1"/>
  <c r="O20" i="3"/>
  <c r="AL19" i="3"/>
  <c r="AC19" i="3"/>
  <c r="AR19" i="3" s="1"/>
  <c r="V19" i="3"/>
  <c r="AQ19" i="3" s="1"/>
  <c r="O19" i="3"/>
  <c r="AL18" i="3"/>
  <c r="AC18" i="3"/>
  <c r="AR18" i="3" s="1"/>
  <c r="V18" i="3"/>
  <c r="AQ18" i="3" s="1"/>
  <c r="O18" i="3"/>
  <c r="AL17" i="3"/>
  <c r="AC17" i="3"/>
  <c r="AR17" i="3" s="1"/>
  <c r="V17" i="3"/>
  <c r="AQ17" i="3" s="1"/>
  <c r="O17" i="3"/>
  <c r="AL16" i="3"/>
  <c r="AC16" i="3"/>
  <c r="AR16" i="3" s="1"/>
  <c r="V16" i="3"/>
  <c r="AQ16" i="3" s="1"/>
  <c r="O16" i="3"/>
  <c r="AP16" i="3" s="1"/>
  <c r="AL15" i="3"/>
  <c r="AC15" i="3"/>
  <c r="AR15" i="3" s="1"/>
  <c r="V15" i="3"/>
  <c r="AQ15" i="3" s="1"/>
  <c r="O15" i="3"/>
  <c r="AP15" i="3" s="1"/>
  <c r="AL14" i="3"/>
  <c r="AC14" i="3"/>
  <c r="AR14" i="3" s="1"/>
  <c r="V14" i="3"/>
  <c r="AQ14" i="3" s="1"/>
  <c r="O14" i="3"/>
  <c r="AP14" i="3" s="1"/>
  <c r="AL13" i="3"/>
  <c r="AC13" i="3"/>
  <c r="AR13" i="3" s="1"/>
  <c r="V13" i="3"/>
  <c r="AQ13" i="3" s="1"/>
  <c r="O13" i="3"/>
  <c r="AJ59" i="1"/>
  <c r="AL59" i="1"/>
  <c r="AN53" i="7" l="1"/>
  <c r="AN58" i="3"/>
  <c r="AJ70" i="3"/>
  <c r="AN70" i="3" s="1"/>
  <c r="AN60" i="7"/>
  <c r="AN64" i="9"/>
  <c r="AN61" i="8"/>
  <c r="AN64" i="7"/>
  <c r="AN45" i="9"/>
  <c r="AN53" i="9"/>
  <c r="AN61" i="9"/>
  <c r="AJ70" i="7"/>
  <c r="AL70" i="7"/>
  <c r="AN70" i="7" s="1"/>
  <c r="AN62" i="9"/>
  <c r="AJ70" i="9"/>
  <c r="AL70" i="9"/>
  <c r="AJ70" i="8"/>
  <c r="AL70" i="8"/>
  <c r="AN50" i="8"/>
  <c r="AN52" i="8"/>
  <c r="AN31" i="8"/>
  <c r="AN31" i="7"/>
  <c r="Q34" i="7"/>
  <c r="AN62" i="7"/>
  <c r="AN57" i="9"/>
  <c r="AN57" i="8"/>
  <c r="AN57" i="7"/>
  <c r="AN52" i="9"/>
  <c r="AL54" i="7"/>
  <c r="AN50" i="7"/>
  <c r="AL65" i="7"/>
  <c r="X34" i="9"/>
  <c r="X41" i="9" s="1"/>
  <c r="AN52" i="7"/>
  <c r="Q34" i="8"/>
  <c r="Q41" i="8" s="1"/>
  <c r="Q72" i="8" s="1"/>
  <c r="Q88" i="8" s="1"/>
  <c r="AE34" i="9"/>
  <c r="AE41" i="9" s="1"/>
  <c r="AJ47" i="9"/>
  <c r="AJ65" i="7"/>
  <c r="X34" i="8"/>
  <c r="X41" i="8" s="1"/>
  <c r="X72" i="8" s="1"/>
  <c r="X88" i="8" s="1"/>
  <c r="AL47" i="9"/>
  <c r="AL39" i="8"/>
  <c r="AN51" i="8"/>
  <c r="AN45" i="8"/>
  <c r="AN53" i="8"/>
  <c r="AJ47" i="8"/>
  <c r="AL47" i="8"/>
  <c r="AL32" i="8"/>
  <c r="AE34" i="8"/>
  <c r="AE41" i="8" s="1"/>
  <c r="AE72" i="8" s="1"/>
  <c r="AE88" i="8" s="1"/>
  <c r="AN64" i="8"/>
  <c r="AJ65" i="8"/>
  <c r="AN60" i="8"/>
  <c r="AN46" i="8"/>
  <c r="AN62" i="8"/>
  <c r="AL21" i="8"/>
  <c r="AL54" i="8"/>
  <c r="AJ54" i="8"/>
  <c r="AC21" i="8"/>
  <c r="AN58" i="8"/>
  <c r="AL65" i="8"/>
  <c r="AN59" i="8"/>
  <c r="AN58" i="9"/>
  <c r="AL65" i="9"/>
  <c r="AN60" i="9"/>
  <c r="Q34" i="9"/>
  <c r="AN31" i="9"/>
  <c r="AL32" i="9"/>
  <c r="AL54" i="9"/>
  <c r="AJ54" i="9"/>
  <c r="AN50" i="9"/>
  <c r="AC21" i="9"/>
  <c r="AJ65" i="9"/>
  <c r="AL21" i="9"/>
  <c r="AL39" i="9"/>
  <c r="AN51" i="9"/>
  <c r="AJ17" i="9"/>
  <c r="AN17" i="9" s="1"/>
  <c r="AJ15" i="9"/>
  <c r="AN15" i="9" s="1"/>
  <c r="AN46" i="9"/>
  <c r="AN58" i="7"/>
  <c r="AN51" i="7"/>
  <c r="X34" i="7"/>
  <c r="X41" i="7" s="1"/>
  <c r="AN46" i="7"/>
  <c r="AE34" i="7"/>
  <c r="AE41" i="7" s="1"/>
  <c r="AJ54" i="7"/>
  <c r="AL21" i="7"/>
  <c r="AL47" i="7"/>
  <c r="AJ47" i="7"/>
  <c r="AL32" i="7"/>
  <c r="AL39" i="7"/>
  <c r="AN45" i="7"/>
  <c r="AN53" i="3"/>
  <c r="AN61" i="3"/>
  <c r="AL47" i="3"/>
  <c r="AN64" i="3"/>
  <c r="AL65" i="3"/>
  <c r="AL39" i="3"/>
  <c r="AJ65" i="3"/>
  <c r="Q34" i="3"/>
  <c r="Q41" i="3" s="1"/>
  <c r="Q72" i="3" s="1"/>
  <c r="AL54" i="3"/>
  <c r="AJ47" i="3"/>
  <c r="AJ13" i="9"/>
  <c r="AN13" i="9" s="1"/>
  <c r="AJ15" i="8"/>
  <c r="AN15" i="8" s="1"/>
  <c r="AR13" i="9"/>
  <c r="AJ26" i="7"/>
  <c r="AN26" i="7" s="1"/>
  <c r="O32" i="9"/>
  <c r="O21" i="8"/>
  <c r="AJ18" i="9"/>
  <c r="AN18" i="9" s="1"/>
  <c r="AJ26" i="9"/>
  <c r="AN26" i="9" s="1"/>
  <c r="AJ13" i="3"/>
  <c r="AN13" i="3" s="1"/>
  <c r="AJ24" i="9"/>
  <c r="AN24" i="9" s="1"/>
  <c r="O38" i="9"/>
  <c r="O37" i="9"/>
  <c r="AC38" i="9"/>
  <c r="V37" i="9"/>
  <c r="V38" i="9"/>
  <c r="O21" i="9"/>
  <c r="AJ28" i="9"/>
  <c r="AN28" i="9" s="1"/>
  <c r="V32" i="9"/>
  <c r="AJ19" i="9"/>
  <c r="AN19" i="9" s="1"/>
  <c r="V21" i="9"/>
  <c r="AJ30" i="9"/>
  <c r="AN30" i="9" s="1"/>
  <c r="AC32" i="9"/>
  <c r="AJ14" i="9"/>
  <c r="AN14" i="9" s="1"/>
  <c r="AR17" i="9"/>
  <c r="AJ25" i="9"/>
  <c r="AN25" i="9" s="1"/>
  <c r="AJ16" i="9"/>
  <c r="AN16" i="9" s="1"/>
  <c r="AJ27" i="9"/>
  <c r="AN27" i="9" s="1"/>
  <c r="AJ29" i="9"/>
  <c r="AN29" i="9" s="1"/>
  <c r="AJ20" i="9"/>
  <c r="AN20" i="9" s="1"/>
  <c r="AJ28" i="8"/>
  <c r="AN28" i="8" s="1"/>
  <c r="AR13" i="8"/>
  <c r="AC32" i="8"/>
  <c r="O32" i="8"/>
  <c r="AJ13" i="7"/>
  <c r="AN13" i="7" s="1"/>
  <c r="AJ17" i="8"/>
  <c r="AN17" i="8" s="1"/>
  <c r="AJ20" i="7"/>
  <c r="AN20" i="7" s="1"/>
  <c r="AJ13" i="8"/>
  <c r="AN13" i="8" s="1"/>
  <c r="AP26" i="7"/>
  <c r="AJ26" i="8"/>
  <c r="AN26" i="8" s="1"/>
  <c r="AJ14" i="7"/>
  <c r="AN14" i="7" s="1"/>
  <c r="AJ24" i="8"/>
  <c r="AN24" i="8" s="1"/>
  <c r="AJ30" i="8"/>
  <c r="AN30" i="8" s="1"/>
  <c r="V37" i="8"/>
  <c r="AJ19" i="8"/>
  <c r="AN19" i="8" s="1"/>
  <c r="V21" i="8"/>
  <c r="AJ14" i="8"/>
  <c r="AN14" i="8" s="1"/>
  <c r="AR17" i="8"/>
  <c r="AP19" i="8"/>
  <c r="O37" i="8" s="1"/>
  <c r="AQ28" i="8"/>
  <c r="V38" i="8" s="1"/>
  <c r="V32" i="8"/>
  <c r="AJ25" i="8"/>
  <c r="AN25" i="8" s="1"/>
  <c r="AR28" i="8"/>
  <c r="AC38" i="8" s="1"/>
  <c r="AP30" i="8"/>
  <c r="O38" i="8" s="1"/>
  <c r="AJ16" i="8"/>
  <c r="AN16" i="8" s="1"/>
  <c r="AJ27" i="8"/>
  <c r="AN27" i="8" s="1"/>
  <c r="AJ18" i="8"/>
  <c r="AN18" i="8" s="1"/>
  <c r="AJ29" i="8"/>
  <c r="AN29" i="8" s="1"/>
  <c r="AJ20" i="8"/>
  <c r="AN20" i="8" s="1"/>
  <c r="V21" i="7"/>
  <c r="AR20" i="7"/>
  <c r="AJ28" i="7"/>
  <c r="AN28" i="7" s="1"/>
  <c r="O21" i="7"/>
  <c r="V32" i="7"/>
  <c r="AP15" i="7"/>
  <c r="AJ24" i="7"/>
  <c r="AN24" i="7" s="1"/>
  <c r="AP24" i="7"/>
  <c r="AP13" i="7"/>
  <c r="AJ19" i="7"/>
  <c r="AN19" i="7" s="1"/>
  <c r="AC32" i="7"/>
  <c r="Q41" i="7"/>
  <c r="Q72" i="7" s="1"/>
  <c r="V38" i="7"/>
  <c r="O32" i="7"/>
  <c r="AJ17" i="7"/>
  <c r="AN17" i="7" s="1"/>
  <c r="AJ30" i="7"/>
  <c r="AN30" i="7" s="1"/>
  <c r="AJ25" i="7"/>
  <c r="AN25" i="7" s="1"/>
  <c r="AJ16" i="7"/>
  <c r="AN16" i="7" s="1"/>
  <c r="AR19" i="7"/>
  <c r="AP14" i="7"/>
  <c r="AJ27" i="7"/>
  <c r="AN27" i="7" s="1"/>
  <c r="AR30" i="7"/>
  <c r="AC38" i="7" s="1"/>
  <c r="AQ14" i="7"/>
  <c r="V37" i="7" s="1"/>
  <c r="AJ18" i="7"/>
  <c r="AN18" i="7" s="1"/>
  <c r="AC21" i="7"/>
  <c r="AJ29" i="7"/>
  <c r="AN29" i="7" s="1"/>
  <c r="AN45" i="3"/>
  <c r="AL21" i="3"/>
  <c r="AN57" i="3"/>
  <c r="AN51" i="3"/>
  <c r="AN59" i="3"/>
  <c r="AN52" i="3"/>
  <c r="AE34" i="3"/>
  <c r="AE41" i="3" s="1"/>
  <c r="AE72" i="3" s="1"/>
  <c r="AJ18" i="3"/>
  <c r="AN18" i="3" s="1"/>
  <c r="AN46" i="3"/>
  <c r="AJ54" i="3"/>
  <c r="AN62" i="3"/>
  <c r="AL32" i="3"/>
  <c r="AN50" i="3"/>
  <c r="AN31" i="3"/>
  <c r="X34" i="3"/>
  <c r="X41" i="3" s="1"/>
  <c r="X72" i="3" s="1"/>
  <c r="AN60" i="3"/>
  <c r="AJ19" i="3"/>
  <c r="AN19" i="3" s="1"/>
  <c r="AJ30" i="3"/>
  <c r="AN30" i="3" s="1"/>
  <c r="AJ28" i="3"/>
  <c r="AN28" i="3" s="1"/>
  <c r="AJ17" i="3"/>
  <c r="AN17" i="3" s="1"/>
  <c r="AP30" i="3"/>
  <c r="AP19" i="3"/>
  <c r="AP28" i="3"/>
  <c r="AJ20" i="3"/>
  <c r="AN20" i="3" s="1"/>
  <c r="AP17" i="3"/>
  <c r="AJ29" i="3"/>
  <c r="AN29" i="3" s="1"/>
  <c r="AC32" i="3"/>
  <c r="O32" i="3"/>
  <c r="V38" i="3"/>
  <c r="O21" i="3"/>
  <c r="AC37" i="3"/>
  <c r="AC38" i="3"/>
  <c r="V37" i="3"/>
  <c r="AJ25" i="3"/>
  <c r="AN25" i="3" s="1"/>
  <c r="AJ16" i="3"/>
  <c r="AN16" i="3" s="1"/>
  <c r="AJ15" i="3"/>
  <c r="AN15" i="3" s="1"/>
  <c r="AP20" i="3"/>
  <c r="AP13" i="3"/>
  <c r="AJ26" i="3"/>
  <c r="AN26" i="3" s="1"/>
  <c r="AP18" i="3"/>
  <c r="AJ24" i="3"/>
  <c r="AN24" i="3" s="1"/>
  <c r="V21" i="3"/>
  <c r="AC21" i="3"/>
  <c r="AP29" i="3"/>
  <c r="V32" i="3"/>
  <c r="AJ14" i="3"/>
  <c r="AJ27" i="3"/>
  <c r="AN27" i="3" s="1"/>
  <c r="AE77" i="3" l="1"/>
  <c r="X77" i="3"/>
  <c r="AL88" i="8"/>
  <c r="Q77" i="3"/>
  <c r="Q79" i="3" s="1"/>
  <c r="Q88" i="3" s="1"/>
  <c r="AL72" i="3"/>
  <c r="AE77" i="8"/>
  <c r="AE72" i="7"/>
  <c r="Q77" i="7"/>
  <c r="X72" i="7"/>
  <c r="X86" i="1"/>
  <c r="X77" i="8"/>
  <c r="AE72" i="9"/>
  <c r="AE88" i="9" s="1"/>
  <c r="Q77" i="8"/>
  <c r="AL72" i="8"/>
  <c r="AE79" i="3"/>
  <c r="AE88" i="3" s="1"/>
  <c r="AE84" i="3"/>
  <c r="X84" i="3"/>
  <c r="X79" i="3"/>
  <c r="X88" i="3" s="1"/>
  <c r="Q84" i="3"/>
  <c r="AL77" i="3"/>
  <c r="X72" i="9"/>
  <c r="X88" i="9" s="1"/>
  <c r="AL34" i="9"/>
  <c r="AN47" i="7"/>
  <c r="AN47" i="9"/>
  <c r="AN70" i="8"/>
  <c r="AN70" i="9"/>
  <c r="AN65" i="8"/>
  <c r="AL34" i="7"/>
  <c r="AJ32" i="9"/>
  <c r="AN32" i="9" s="1"/>
  <c r="AC34" i="7"/>
  <c r="Q41" i="9"/>
  <c r="AN65" i="9"/>
  <c r="AN54" i="8"/>
  <c r="AN65" i="7"/>
  <c r="AN54" i="7"/>
  <c r="AN54" i="9"/>
  <c r="AN54" i="3"/>
  <c r="AN65" i="3"/>
  <c r="AE86" i="1"/>
  <c r="AL34" i="8"/>
  <c r="AN47" i="8"/>
  <c r="AC34" i="8"/>
  <c r="O34" i="8"/>
  <c r="AC37" i="8"/>
  <c r="AC39" i="8" s="1"/>
  <c r="O34" i="9"/>
  <c r="V39" i="9"/>
  <c r="AC37" i="9"/>
  <c r="AC39" i="9" s="1"/>
  <c r="AC34" i="9"/>
  <c r="AC41" i="9" s="1"/>
  <c r="AC72" i="9" s="1"/>
  <c r="V34" i="9"/>
  <c r="V41" i="9" s="1"/>
  <c r="V72" i="9" s="1"/>
  <c r="AN47" i="3"/>
  <c r="O38" i="7"/>
  <c r="AJ38" i="7" s="1"/>
  <c r="AN38" i="7" s="1"/>
  <c r="AJ32" i="8"/>
  <c r="AN32" i="8" s="1"/>
  <c r="AJ21" i="9"/>
  <c r="AN21" i="9" s="1"/>
  <c r="O39" i="9"/>
  <c r="AJ38" i="9"/>
  <c r="AN38" i="9" s="1"/>
  <c r="O38" i="3"/>
  <c r="AJ38" i="3" s="1"/>
  <c r="AN38" i="3" s="1"/>
  <c r="AJ38" i="8"/>
  <c r="AN38" i="8" s="1"/>
  <c r="AC37" i="7"/>
  <c r="AC39" i="7" s="1"/>
  <c r="O39" i="8"/>
  <c r="AL41" i="8"/>
  <c r="V34" i="8"/>
  <c r="V39" i="8"/>
  <c r="AJ21" i="8"/>
  <c r="AN21" i="8" s="1"/>
  <c r="O37" i="7"/>
  <c r="AJ32" i="7"/>
  <c r="AN32" i="7" s="1"/>
  <c r="V34" i="7"/>
  <c r="AL41" i="7"/>
  <c r="V39" i="7"/>
  <c r="AJ21" i="7"/>
  <c r="AN21" i="7" s="1"/>
  <c r="O34" i="7"/>
  <c r="AL34" i="3"/>
  <c r="AL41" i="3"/>
  <c r="O34" i="3"/>
  <c r="V39" i="3"/>
  <c r="AC34" i="3"/>
  <c r="AJ32" i="3"/>
  <c r="AN32" i="3" s="1"/>
  <c r="V34" i="3"/>
  <c r="O37" i="3"/>
  <c r="AC39" i="3"/>
  <c r="AN14" i="3"/>
  <c r="AJ21" i="3"/>
  <c r="AN21" i="3" s="1"/>
  <c r="Q79" i="7" l="1"/>
  <c r="Q88" i="7" s="1"/>
  <c r="Q84" i="1" s="1"/>
  <c r="Q84" i="7"/>
  <c r="Q91" i="1" s="1"/>
  <c r="AL72" i="7"/>
  <c r="X83" i="1"/>
  <c r="AL88" i="3"/>
  <c r="AE77" i="7"/>
  <c r="AL41" i="9"/>
  <c r="Q72" i="9"/>
  <c r="Q88" i="9" s="1"/>
  <c r="AL88" i="9" s="1"/>
  <c r="AE85" i="1"/>
  <c r="AE77" i="9"/>
  <c r="X77" i="7"/>
  <c r="AL77" i="8"/>
  <c r="AC77" i="9"/>
  <c r="AC41" i="7"/>
  <c r="AC72" i="7" s="1"/>
  <c r="Q83" i="1"/>
  <c r="AL79" i="3"/>
  <c r="X85" i="1"/>
  <c r="X77" i="9"/>
  <c r="AL72" i="9"/>
  <c r="V77" i="9"/>
  <c r="AJ34" i="9"/>
  <c r="AN34" i="9" s="1"/>
  <c r="O39" i="7"/>
  <c r="AJ37" i="9"/>
  <c r="AN37" i="9" s="1"/>
  <c r="AC41" i="8"/>
  <c r="Q86" i="1"/>
  <c r="AL86" i="1" s="1"/>
  <c r="AJ37" i="8"/>
  <c r="AN37" i="8" s="1"/>
  <c r="AJ39" i="9"/>
  <c r="AN39" i="9" s="1"/>
  <c r="AE83" i="1"/>
  <c r="O41" i="9"/>
  <c r="O72" i="9" s="1"/>
  <c r="V41" i="7"/>
  <c r="V72" i="7" s="1"/>
  <c r="AJ37" i="7"/>
  <c r="AN37" i="7" s="1"/>
  <c r="V41" i="8"/>
  <c r="V72" i="8" s="1"/>
  <c r="AJ34" i="8"/>
  <c r="AN34" i="8" s="1"/>
  <c r="AJ39" i="8"/>
  <c r="AN39" i="8" s="1"/>
  <c r="O41" i="8"/>
  <c r="O72" i="8" s="1"/>
  <c r="AJ39" i="7"/>
  <c r="AN39" i="7" s="1"/>
  <c r="AJ34" i="7"/>
  <c r="AN34" i="7" s="1"/>
  <c r="O41" i="7"/>
  <c r="O72" i="7" s="1"/>
  <c r="AC41" i="3"/>
  <c r="AC72" i="3" s="1"/>
  <c r="V41" i="3"/>
  <c r="V72" i="3" s="1"/>
  <c r="AJ34" i="3"/>
  <c r="AN34" i="3" s="1"/>
  <c r="AJ37" i="3"/>
  <c r="AN37" i="3" s="1"/>
  <c r="O39" i="3"/>
  <c r="AE32" i="1"/>
  <c r="X32" i="1"/>
  <c r="Q32" i="1"/>
  <c r="AC84" i="9" l="1"/>
  <c r="AC79" i="9"/>
  <c r="V84" i="9"/>
  <c r="V79" i="9"/>
  <c r="V88" i="9" s="1"/>
  <c r="V85" i="1" s="1"/>
  <c r="AE84" i="7"/>
  <c r="AE91" i="1" s="1"/>
  <c r="AE79" i="7"/>
  <c r="AE88" i="7" s="1"/>
  <c r="AE84" i="1" s="1"/>
  <c r="AE88" i="1" s="1"/>
  <c r="AE94" i="1" s="1"/>
  <c r="AL77" i="7"/>
  <c r="X84" i="7"/>
  <c r="X79" i="7"/>
  <c r="O77" i="7"/>
  <c r="O79" i="7" s="1"/>
  <c r="O88" i="7" s="1"/>
  <c r="AC77" i="3"/>
  <c r="AC79" i="3" s="1"/>
  <c r="AC88" i="3" s="1"/>
  <c r="V77" i="3"/>
  <c r="V79" i="3" s="1"/>
  <c r="V88" i="3" s="1"/>
  <c r="O77" i="8"/>
  <c r="O79" i="8" s="1"/>
  <c r="O77" i="9"/>
  <c r="AJ77" i="9" s="1"/>
  <c r="AC88" i="9"/>
  <c r="AC85" i="1" s="1"/>
  <c r="Q85" i="1"/>
  <c r="AL85" i="1" s="1"/>
  <c r="Q77" i="9"/>
  <c r="AL77" i="9" s="1"/>
  <c r="O84" i="9"/>
  <c r="AJ84" i="9" s="1"/>
  <c r="AN84" i="9" s="1"/>
  <c r="O79" i="9"/>
  <c r="AJ79" i="9" s="1"/>
  <c r="AN79" i="9" s="1"/>
  <c r="AC77" i="7"/>
  <c r="AJ72" i="9"/>
  <c r="AN72" i="9" s="1"/>
  <c r="AC72" i="8"/>
  <c r="V77" i="8"/>
  <c r="V77" i="7"/>
  <c r="AJ72" i="7"/>
  <c r="AN72" i="7" s="1"/>
  <c r="AL83" i="1"/>
  <c r="AL84" i="3"/>
  <c r="AJ41" i="9"/>
  <c r="AN41" i="9" s="1"/>
  <c r="AJ41" i="8"/>
  <c r="AN41" i="8" s="1"/>
  <c r="AJ41" i="7"/>
  <c r="AN41" i="7" s="1"/>
  <c r="AJ39" i="3"/>
  <c r="AN39" i="3" s="1"/>
  <c r="O41" i="3"/>
  <c r="O72" i="3" s="1"/>
  <c r="AC29" i="1"/>
  <c r="AC30" i="1"/>
  <c r="V29" i="1"/>
  <c r="V30" i="1"/>
  <c r="O29" i="1"/>
  <c r="O30" i="1"/>
  <c r="O84" i="7" l="1"/>
  <c r="O84" i="8"/>
  <c r="AC84" i="7"/>
  <c r="AC79" i="7"/>
  <c r="V79" i="8"/>
  <c r="V84" i="8"/>
  <c r="V84" i="3"/>
  <c r="AC84" i="3"/>
  <c r="O88" i="8"/>
  <c r="V84" i="7"/>
  <c r="V79" i="7"/>
  <c r="AJ79" i="7" s="1"/>
  <c r="AL84" i="7"/>
  <c r="X91" i="1"/>
  <c r="AL79" i="7"/>
  <c r="AN79" i="7" s="1"/>
  <c r="X88" i="7"/>
  <c r="AJ72" i="8"/>
  <c r="AN72" i="8" s="1"/>
  <c r="O88" i="9"/>
  <c r="AJ88" i="9" s="1"/>
  <c r="AN88" i="9" s="1"/>
  <c r="Q88" i="1"/>
  <c r="Q94" i="1" s="1"/>
  <c r="AC88" i="7"/>
  <c r="AC84" i="1" s="1"/>
  <c r="AN77" i="9"/>
  <c r="AC77" i="8"/>
  <c r="V88" i="8"/>
  <c r="V86" i="1" s="1"/>
  <c r="AJ77" i="7"/>
  <c r="AN77" i="7" s="1"/>
  <c r="O77" i="3"/>
  <c r="AJ72" i="3"/>
  <c r="AN72" i="3" s="1"/>
  <c r="V83" i="1"/>
  <c r="AC83" i="1"/>
  <c r="AJ41" i="3"/>
  <c r="AN41" i="3" s="1"/>
  <c r="AE39" i="1"/>
  <c r="X39" i="1"/>
  <c r="AE47" i="1"/>
  <c r="X47" i="1"/>
  <c r="AE54" i="1"/>
  <c r="X54" i="1"/>
  <c r="Q54" i="1"/>
  <c r="AN59" i="1"/>
  <c r="Q39" i="1"/>
  <c r="Q47" i="1"/>
  <c r="AP29" i="1"/>
  <c r="AP30" i="1"/>
  <c r="AP31" i="1"/>
  <c r="AL63" i="1"/>
  <c r="AL68" i="1"/>
  <c r="AL62" i="1"/>
  <c r="AL61" i="1"/>
  <c r="AL60" i="1"/>
  <c r="AL58" i="1"/>
  <c r="AL57" i="1"/>
  <c r="AL53" i="1"/>
  <c r="AL52" i="1"/>
  <c r="AL51" i="1"/>
  <c r="AL50" i="1"/>
  <c r="AL46" i="1"/>
  <c r="AL45" i="1"/>
  <c r="AL38" i="1"/>
  <c r="AL37" i="1"/>
  <c r="AL32" i="1"/>
  <c r="AL31" i="1"/>
  <c r="AL30" i="1"/>
  <c r="AL29" i="1"/>
  <c r="AL28" i="1"/>
  <c r="AL27" i="1"/>
  <c r="AL26" i="1"/>
  <c r="AL25" i="1"/>
  <c r="AL24" i="1"/>
  <c r="AL20" i="1"/>
  <c r="AL19" i="1"/>
  <c r="AL18" i="1"/>
  <c r="AL17" i="1"/>
  <c r="AL16" i="1"/>
  <c r="AL15" i="1"/>
  <c r="AL14" i="1"/>
  <c r="AL13" i="1"/>
  <c r="AE21" i="1"/>
  <c r="AE34" i="1" s="1"/>
  <c r="X21" i="1"/>
  <c r="X34" i="1" s="1"/>
  <c r="AJ62" i="1"/>
  <c r="Q21" i="1"/>
  <c r="Q34" i="1" s="1"/>
  <c r="O14" i="1"/>
  <c r="AP14" i="1" s="1"/>
  <c r="O13" i="1"/>
  <c r="AP13" i="1" s="1"/>
  <c r="O15" i="1"/>
  <c r="AP15" i="1" s="1"/>
  <c r="O16" i="1"/>
  <c r="AP16" i="1" s="1"/>
  <c r="O17" i="1"/>
  <c r="AP17" i="1" s="1"/>
  <c r="O18" i="1"/>
  <c r="AP18" i="1" s="1"/>
  <c r="O19" i="1"/>
  <c r="AP19" i="1" s="1"/>
  <c r="O20" i="1"/>
  <c r="AP20" i="1" s="1"/>
  <c r="V13" i="1"/>
  <c r="AQ13" i="1" s="1"/>
  <c r="V14" i="1"/>
  <c r="V15" i="1"/>
  <c r="V16" i="1"/>
  <c r="V17" i="1"/>
  <c r="AQ17" i="1" s="1"/>
  <c r="V18" i="1"/>
  <c r="AQ18" i="1" s="1"/>
  <c r="V19" i="1"/>
  <c r="V20" i="1"/>
  <c r="AC13" i="1"/>
  <c r="AR13" i="1" s="1"/>
  <c r="AC14" i="1"/>
  <c r="AC15" i="1"/>
  <c r="AC16" i="1"/>
  <c r="AC17" i="1"/>
  <c r="AR17" i="1" s="1"/>
  <c r="AC18" i="1"/>
  <c r="AR18" i="1" s="1"/>
  <c r="AC19" i="1"/>
  <c r="AC20" i="1"/>
  <c r="O24" i="1"/>
  <c r="AP24" i="1" s="1"/>
  <c r="O25" i="1"/>
  <c r="AP25" i="1" s="1"/>
  <c r="O26" i="1"/>
  <c r="AP26" i="1" s="1"/>
  <c r="O27" i="1"/>
  <c r="AP27" i="1" s="1"/>
  <c r="O28" i="1"/>
  <c r="AP28" i="1" s="1"/>
  <c r="AJ84" i="7" l="1"/>
  <c r="AN84" i="7" s="1"/>
  <c r="AJ77" i="8"/>
  <c r="AN77" i="8" s="1"/>
  <c r="AC84" i="8"/>
  <c r="AJ84" i="8" s="1"/>
  <c r="AN84" i="8" s="1"/>
  <c r="AC79" i="8"/>
  <c r="AJ79" i="8" s="1"/>
  <c r="AN79" i="8" s="1"/>
  <c r="V88" i="7"/>
  <c r="V84" i="1" s="1"/>
  <c r="AL88" i="7"/>
  <c r="X84" i="1"/>
  <c r="V91" i="1"/>
  <c r="AJ88" i="7"/>
  <c r="AN88" i="7" s="1"/>
  <c r="O84" i="3"/>
  <c r="O91" i="1" s="1"/>
  <c r="O79" i="3"/>
  <c r="O88" i="3" s="1"/>
  <c r="AJ88" i="3" s="1"/>
  <c r="AN88" i="3" s="1"/>
  <c r="AJ77" i="3"/>
  <c r="AN77" i="3" s="1"/>
  <c r="O86" i="1"/>
  <c r="O85" i="1"/>
  <c r="AJ85" i="1" s="1"/>
  <c r="AN85" i="1" s="1"/>
  <c r="AL91" i="1"/>
  <c r="V88" i="1"/>
  <c r="AE41" i="1"/>
  <c r="X41" i="1"/>
  <c r="AN62" i="1"/>
  <c r="AL39" i="1"/>
  <c r="AL21" i="1"/>
  <c r="AL34" i="1"/>
  <c r="Q41" i="1"/>
  <c r="AL47" i="1"/>
  <c r="AL54" i="1"/>
  <c r="AL84" i="1" l="1"/>
  <c r="AL88" i="1" s="1"/>
  <c r="X88" i="1"/>
  <c r="AC88" i="8"/>
  <c r="AC91" i="1"/>
  <c r="O83" i="1"/>
  <c r="AJ79" i="3"/>
  <c r="AN79" i="3" s="1"/>
  <c r="O84" i="1"/>
  <c r="AJ84" i="1" s="1"/>
  <c r="AJ84" i="3"/>
  <c r="AN84" i="3" s="1"/>
  <c r="AL41" i="1"/>
  <c r="AR29" i="1"/>
  <c r="AQ29" i="1"/>
  <c r="AJ29" i="1"/>
  <c r="AN29" i="1" s="1"/>
  <c r="AR30" i="1"/>
  <c r="AQ30" i="1"/>
  <c r="AJ30" i="1"/>
  <c r="AN30" i="1" s="1"/>
  <c r="AR19" i="1"/>
  <c r="AQ19" i="1"/>
  <c r="AQ20" i="1"/>
  <c r="AJ63" i="1"/>
  <c r="AN63" i="1" s="1"/>
  <c r="AJ68" i="1"/>
  <c r="AN68" i="1" s="1"/>
  <c r="AJ61" i="1"/>
  <c r="AN61" i="1" s="1"/>
  <c r="AJ60" i="1"/>
  <c r="AN60" i="1" s="1"/>
  <c r="AJ58" i="1"/>
  <c r="AN58" i="1" s="1"/>
  <c r="AJ57" i="1"/>
  <c r="AN57" i="1" s="1"/>
  <c r="AJ53" i="1"/>
  <c r="AN53" i="1" s="1"/>
  <c r="AJ52" i="1"/>
  <c r="AN52" i="1" s="1"/>
  <c r="AJ51" i="1"/>
  <c r="AN51" i="1" s="1"/>
  <c r="AJ50" i="1"/>
  <c r="AN50" i="1" s="1"/>
  <c r="AJ46" i="1"/>
  <c r="AN46" i="1" s="1"/>
  <c r="AJ45" i="1"/>
  <c r="AN45" i="1" s="1"/>
  <c r="AJ31" i="1"/>
  <c r="AN31" i="1" s="1"/>
  <c r="AQ14" i="1"/>
  <c r="AQ15" i="1"/>
  <c r="AQ16" i="1"/>
  <c r="V24" i="1"/>
  <c r="AQ24" i="1" s="1"/>
  <c r="V25" i="1"/>
  <c r="AQ25" i="1" s="1"/>
  <c r="V26" i="1"/>
  <c r="V27" i="1"/>
  <c r="AQ27" i="1" s="1"/>
  <c r="V28" i="1"/>
  <c r="AQ28" i="1" s="1"/>
  <c r="AR14" i="1"/>
  <c r="AR15" i="1"/>
  <c r="AR16" i="1"/>
  <c r="AR20" i="1"/>
  <c r="AC24" i="1"/>
  <c r="AR24" i="1" s="1"/>
  <c r="AC25" i="1"/>
  <c r="AR25" i="1" s="1"/>
  <c r="AC26" i="1"/>
  <c r="AR26" i="1" s="1"/>
  <c r="AC27" i="1"/>
  <c r="AR27" i="1" s="1"/>
  <c r="AC28" i="1"/>
  <c r="AR28" i="1" s="1"/>
  <c r="AR31" i="1"/>
  <c r="AQ31" i="1"/>
  <c r="AC47" i="1"/>
  <c r="AC54" i="1"/>
  <c r="V47" i="1"/>
  <c r="V54" i="1"/>
  <c r="O47" i="1"/>
  <c r="O54" i="1"/>
  <c r="U41" i="1"/>
  <c r="AB41" i="1"/>
  <c r="AN84" i="1" l="1"/>
  <c r="AC86" i="1"/>
  <c r="AC88" i="1" s="1"/>
  <c r="AC94" i="1" s="1"/>
  <c r="AJ88" i="8"/>
  <c r="AN88" i="8" s="1"/>
  <c r="AJ83" i="1"/>
  <c r="O88" i="1"/>
  <c r="AJ47" i="1"/>
  <c r="AN47" i="1" s="1"/>
  <c r="AJ54" i="1"/>
  <c r="AN54" i="1" s="1"/>
  <c r="AJ25" i="1"/>
  <c r="AN25" i="1" s="1"/>
  <c r="AJ20" i="1"/>
  <c r="AN20" i="1" s="1"/>
  <c r="AJ19" i="1"/>
  <c r="AN19" i="1" s="1"/>
  <c r="AJ18" i="1"/>
  <c r="AN18" i="1" s="1"/>
  <c r="AJ17" i="1"/>
  <c r="AN17" i="1" s="1"/>
  <c r="V32" i="1"/>
  <c r="AJ14" i="1"/>
  <c r="AN14" i="1" s="1"/>
  <c r="AJ27" i="1"/>
  <c r="AN27" i="1" s="1"/>
  <c r="O38" i="1"/>
  <c r="AJ13" i="1"/>
  <c r="AN13" i="1" s="1"/>
  <c r="AJ28" i="1"/>
  <c r="AN28" i="1" s="1"/>
  <c r="AJ16" i="1"/>
  <c r="AN16" i="1" s="1"/>
  <c r="AJ15" i="1"/>
  <c r="AN15" i="1" s="1"/>
  <c r="AJ24" i="1"/>
  <c r="AN24" i="1" s="1"/>
  <c r="AQ26" i="1"/>
  <c r="V38" i="1" s="1"/>
  <c r="AJ26" i="1"/>
  <c r="AN26" i="1" s="1"/>
  <c r="V37" i="1"/>
  <c r="AC37" i="1"/>
  <c r="AC38" i="1"/>
  <c r="O21" i="1"/>
  <c r="AC21" i="1"/>
  <c r="V21" i="1"/>
  <c r="O32" i="1"/>
  <c r="O37" i="1"/>
  <c r="AC32" i="1"/>
  <c r="AJ86" i="1" l="1"/>
  <c r="AN86" i="1" s="1"/>
  <c r="AN83" i="1"/>
  <c r="V34" i="1"/>
  <c r="V39" i="1"/>
  <c r="AJ38" i="1"/>
  <c r="AN38" i="1" s="1"/>
  <c r="AJ37" i="1"/>
  <c r="AN37" i="1" s="1"/>
  <c r="AJ32" i="1"/>
  <c r="AN32" i="1" s="1"/>
  <c r="O34" i="1"/>
  <c r="AJ21" i="1"/>
  <c r="AN21" i="1" s="1"/>
  <c r="O39" i="1"/>
  <c r="AC34" i="1"/>
  <c r="AC39" i="1"/>
  <c r="AJ88" i="1" l="1"/>
  <c r="AN88" i="1" s="1"/>
  <c r="AJ91" i="1"/>
  <c r="AN91" i="1" s="1"/>
  <c r="V41" i="1"/>
  <c r="AJ39" i="1"/>
  <c r="AN39" i="1" s="1"/>
  <c r="O41" i="1"/>
  <c r="AJ34" i="1"/>
  <c r="AN34" i="1" s="1"/>
  <c r="AC41" i="1"/>
  <c r="AJ41" i="1" l="1"/>
  <c r="AN41" i="1" s="1"/>
  <c r="AC64" i="1" l="1"/>
  <c r="V64" i="1"/>
  <c r="X64" i="1"/>
  <c r="AE64" i="1"/>
  <c r="O64" i="1"/>
  <c r="Q64" i="1"/>
  <c r="O72" i="1" l="1"/>
  <c r="X72" i="1"/>
  <c r="AL64" i="1"/>
  <c r="AJ64" i="1"/>
  <c r="X77" i="1" l="1"/>
  <c r="AL72" i="1"/>
  <c r="O77" i="1"/>
  <c r="V72" i="1"/>
  <c r="AL70" i="1"/>
  <c r="AN64" i="1"/>
  <c r="X79" i="1" l="1"/>
  <c r="X94" i="1" s="1"/>
  <c r="AL94" i="1" s="1"/>
  <c r="AL77" i="1"/>
  <c r="V77" i="1"/>
  <c r="V79" i="1" s="1"/>
  <c r="V94" i="1"/>
  <c r="AJ72" i="1"/>
  <c r="AN72" i="1" s="1"/>
  <c r="O79" i="1"/>
  <c r="AJ77" i="1"/>
  <c r="AJ70" i="1"/>
  <c r="AN70" i="1" s="1"/>
  <c r="AL79" i="1" l="1"/>
  <c r="AN77" i="1"/>
  <c r="O94" i="1"/>
  <c r="AJ94" i="1" s="1"/>
  <c r="AN94" i="1" s="1"/>
  <c r="AJ79" i="1"/>
  <c r="AN79" i="1" s="1"/>
</calcChain>
</file>

<file path=xl/sharedStrings.xml><?xml version="1.0" encoding="utf-8"?>
<sst xmlns="http://schemas.openxmlformats.org/spreadsheetml/2006/main" count="958" uniqueCount="194">
  <si>
    <t>Year 2</t>
  </si>
  <si>
    <t>Year 3</t>
  </si>
  <si>
    <t xml:space="preserve"> </t>
  </si>
  <si>
    <t>Other</t>
  </si>
  <si>
    <t>1.</t>
  </si>
  <si>
    <t>2.</t>
  </si>
  <si>
    <t>3.</t>
  </si>
  <si>
    <t>4.</t>
  </si>
  <si>
    <t>A.</t>
  </si>
  <si>
    <t>Column1</t>
  </si>
  <si>
    <t>5.</t>
  </si>
  <si>
    <t>6.</t>
  </si>
  <si>
    <t>B.</t>
  </si>
  <si>
    <t xml:space="preserve"> Post Doctoral Associates</t>
  </si>
  <si>
    <t xml:space="preserve"> Graduate Students</t>
  </si>
  <si>
    <t xml:space="preserve"> Undergraduate Students</t>
  </si>
  <si>
    <t xml:space="preserve"> Secretarial - Clerical (If Charged Directly)</t>
  </si>
  <si>
    <t>TOTAL SALARIES AND WAGES (A+B)</t>
  </si>
  <si>
    <t>C.</t>
  </si>
  <si>
    <t>FirstName  LastName</t>
  </si>
  <si>
    <t>Fringe Rate</t>
  </si>
  <si>
    <t>Senior Personnel</t>
  </si>
  <si>
    <t>Other Personnel</t>
  </si>
  <si>
    <t>TOTAL OTHER PERSONNEL</t>
  </si>
  <si>
    <t>TOTAL SENIOR PERSONNEL</t>
  </si>
  <si>
    <t>E.</t>
  </si>
  <si>
    <t>TRAVEL</t>
  </si>
  <si>
    <t>TOTAL FRINGE BENEFITS</t>
  </si>
  <si>
    <t>Year 1</t>
  </si>
  <si>
    <t>Funds Requested</t>
  </si>
  <si>
    <t>F.</t>
  </si>
  <si>
    <t>PARTICIPANT SUPPORT COSTS</t>
  </si>
  <si>
    <t xml:space="preserve">TOTAL NUMBER OF PARTICIPANTS </t>
  </si>
  <si>
    <t>Stipends</t>
  </si>
  <si>
    <t>Travel</t>
  </si>
  <si>
    <t>Subsistence</t>
  </si>
  <si>
    <t>G.</t>
  </si>
  <si>
    <t>OTHER DIRECT COSTS</t>
  </si>
  <si>
    <t>Materials and Supplies</t>
  </si>
  <si>
    <t>Publication Costs / Documentation / Dissemination</t>
  </si>
  <si>
    <t>Consultant Services</t>
  </si>
  <si>
    <t>Computer Services</t>
  </si>
  <si>
    <t>TOTAL OTHER DIRECT COSTS</t>
  </si>
  <si>
    <t>TOTAL TRAVEL</t>
  </si>
  <si>
    <t>H.</t>
  </si>
  <si>
    <t xml:space="preserve">INDIRECT COSTS </t>
  </si>
  <si>
    <t>Yes</t>
  </si>
  <si>
    <t>No</t>
  </si>
  <si>
    <t>Foreign</t>
  </si>
  <si>
    <t>7.</t>
  </si>
  <si>
    <t xml:space="preserve">Other </t>
  </si>
  <si>
    <t>SENIOR PERSONNEL: PI/PD, Co-PI'S, Faculty and Other Senior Associates</t>
  </si>
  <si>
    <t>OTHER PERSONNEL (SHOW NUMBERS IN BOXES)</t>
  </si>
  <si>
    <t>FRINGE BENEFITS (AUTOMATICALLY CALCULATED BASED ON ENTERED RATES)</t>
  </si>
  <si>
    <t>TOTAL SALARIES, WAGES AND FRINGE BENEFITS (A+B+C)</t>
  </si>
  <si>
    <t>FTEs</t>
  </si>
  <si>
    <t xml:space="preserve">Department or Research Unit:  </t>
  </si>
  <si>
    <t xml:space="preserve">Principal Investigator:  </t>
  </si>
  <si>
    <t>Merit/Cost of Living Increases:</t>
  </si>
  <si>
    <t>Monthly Base</t>
  </si>
  <si>
    <t xml:space="preserve"> Other (Not having the same base salary)</t>
  </si>
  <si>
    <t>7/29/2008 - TTK</t>
  </si>
  <si>
    <t>~ Added merit/cost of living increase option</t>
  </si>
  <si>
    <t>~ For Senior Personnel and Other personnel 1:5, the funds requested automatically calculates using the monthly base and the merit/cost of living increase</t>
  </si>
  <si>
    <t>~ Changed the valid data range for the FTEs for Senior Personnel and other personnel</t>
  </si>
  <si>
    <t>~ Split the screen to always be able to review the budget total</t>
  </si>
  <si>
    <t>~ Enabled user to use decimal FTEs within the range of 0-12 for Senior, and 0 - 12* # of other personnel category</t>
  </si>
  <si>
    <t>~ Renamed tabs Sheet1 and Sheet2 to Budget and Change Notes respectively</t>
  </si>
  <si>
    <t>~ Added monthly base column</t>
  </si>
  <si>
    <t>~ Added conditional formatting to other personnel FTE cells notify the users of errors which can not be caught during normal validation</t>
  </si>
  <si>
    <t>Section A Senior Personnel Test</t>
  </si>
  <si>
    <t>Y2</t>
  </si>
  <si>
    <t>Y3</t>
  </si>
  <si>
    <t>Y4</t>
  </si>
  <si>
    <t>Y5</t>
  </si>
  <si>
    <t xml:space="preserve">Y1  </t>
  </si>
  <si>
    <t>Are the fringe rates data ranges correct (between 8.51% and 65%)?  (NOTE:  65% was arbitrary choosen to be the max)</t>
  </si>
  <si>
    <t>Are the FTEs data ranges correct (between 0.0 and 12.00)?</t>
  </si>
  <si>
    <t>Are the salaries formulas correct in the "funds requested" column for each personnel correct? (Using on the the base salary, FTE, and merit/cost of living increases)</t>
  </si>
  <si>
    <r>
      <t xml:space="preserve">Are all of the blue fields for data entry unlocked? </t>
    </r>
    <r>
      <rPr>
        <b/>
        <sz val="9"/>
        <rFont val="Geneva"/>
      </rPr>
      <t>Yes</t>
    </r>
  </si>
  <si>
    <r>
      <t xml:space="preserve">Are all of the red fields for automatic calculations locked? </t>
    </r>
    <r>
      <rPr>
        <b/>
        <sz val="9"/>
        <rFont val="Geneva"/>
      </rPr>
      <t>Yes</t>
    </r>
  </si>
  <si>
    <r>
      <t xml:space="preserve">Are the fringe rates data ranges correct (between 8.51% and 65%)?  (NOTE:  65% was arbitrary choosen to be the max) </t>
    </r>
    <r>
      <rPr>
        <b/>
        <sz val="9"/>
        <rFont val="Geneva"/>
      </rPr>
      <t>Yes</t>
    </r>
  </si>
  <si>
    <r>
      <t xml:space="preserve">Are the FTEs data ranges correct (between 0.0 and 12.00)? </t>
    </r>
    <r>
      <rPr>
        <b/>
        <sz val="9"/>
        <rFont val="Geneva"/>
      </rPr>
      <t>Yes</t>
    </r>
  </si>
  <si>
    <r>
      <t xml:space="preserve">For FTE and base salary only </t>
    </r>
    <r>
      <rPr>
        <b/>
        <sz val="9"/>
        <rFont val="Geneva"/>
      </rPr>
      <t>Yes</t>
    </r>
  </si>
  <si>
    <r>
      <t xml:space="preserve">For FTE, base salary, and merit/cost of living increases </t>
    </r>
    <r>
      <rPr>
        <b/>
        <sz val="9"/>
        <rFont val="Geneva"/>
      </rPr>
      <t>Yes</t>
    </r>
  </si>
  <si>
    <r>
      <t xml:space="preserve">Are the formulas obtaining the total yearly salaries sub-totals correct "Total Senior Personnel"? </t>
    </r>
    <r>
      <rPr>
        <b/>
        <sz val="9"/>
        <rFont val="Geneva"/>
      </rPr>
      <t>Yes</t>
    </r>
  </si>
  <si>
    <t>Section B OTHER PERSONNEL (SHOW NUMBERS IN BOXES)</t>
  </si>
  <si>
    <t>For items 1-5, Are the salaries formulas correct in the "funds requested" column for each personnel correct? (Using on the the base salary, FTE, and merit/cost of living increases)</t>
  </si>
  <si>
    <r>
      <t xml:space="preserve">Are the data ranges for the base salaries greater than or equal to zero? </t>
    </r>
    <r>
      <rPr>
        <b/>
        <sz val="9"/>
        <rFont val="Geneva"/>
      </rPr>
      <t>Yes</t>
    </r>
  </si>
  <si>
    <r>
      <t>For FTE, base salary, and merit/cost of living increases Y</t>
    </r>
    <r>
      <rPr>
        <b/>
        <sz val="9"/>
        <rFont val="Geneva"/>
      </rPr>
      <t>es</t>
    </r>
  </si>
  <si>
    <t>~ Added "Enter number of other personnel.  This number must be an integer value." Section B, # of personnel section</t>
  </si>
  <si>
    <t>~Simplifed merit/cost of living formulas in Section A &amp; B</t>
  </si>
  <si>
    <r>
      <t xml:space="preserve">Are the formulas for the "Total Funds Requested" column correct? </t>
    </r>
    <r>
      <rPr>
        <b/>
        <sz val="9"/>
        <rFont val="Geneva"/>
      </rPr>
      <t>Yes</t>
    </r>
  </si>
  <si>
    <r>
      <t xml:space="preserve">Are the formulas obtaining the total yearly salaries sub-totals correct "Total Other Personnel" (items 1-5 + item 6)? </t>
    </r>
    <r>
      <rPr>
        <b/>
        <sz val="9"/>
        <rFont val="Geneva"/>
      </rPr>
      <t>Yes</t>
    </r>
  </si>
  <si>
    <t>Total Salary and Wages</t>
  </si>
  <si>
    <t>Are the formulas for "Total Salaries and Wages" (A+B) correct?</t>
  </si>
  <si>
    <r>
      <t xml:space="preserve">Is the formula for the "Total Funds Requested" column correct?  </t>
    </r>
    <r>
      <rPr>
        <b/>
        <sz val="9"/>
        <rFont val="Geneva"/>
      </rPr>
      <t>Yes</t>
    </r>
  </si>
  <si>
    <r>
      <t xml:space="preserve">Are the fringe formulas for each senior key personnel correct? </t>
    </r>
    <r>
      <rPr>
        <b/>
        <sz val="9"/>
        <rFont val="Geneva"/>
      </rPr>
      <t>Yes</t>
    </r>
  </si>
  <si>
    <r>
      <t xml:space="preserve">Is the formula for 1 Senior Key Personnel correct (total senior key personnel fringe benefits)? </t>
    </r>
    <r>
      <rPr>
        <b/>
        <sz val="9"/>
        <rFont val="Geneva"/>
      </rPr>
      <t>Yes</t>
    </r>
  </si>
  <si>
    <t>Senior Key Personnel (NOTE:  On budget tab, will need to unlock and expand columns AN:AR to test)</t>
  </si>
  <si>
    <r>
      <t xml:space="preserve">Are the fringe formulas for each sother personnel correct? </t>
    </r>
    <r>
      <rPr>
        <b/>
        <sz val="9"/>
        <rFont val="Geneva"/>
      </rPr>
      <t>Yes</t>
    </r>
  </si>
  <si>
    <r>
      <t xml:space="preserve">Is the formula for 1 Senior Key Personnel correct (total other personnel fringe benefits)? </t>
    </r>
    <r>
      <rPr>
        <b/>
        <sz val="9"/>
        <rFont val="Geneva"/>
      </rPr>
      <t>Yes</t>
    </r>
  </si>
  <si>
    <r>
      <t xml:space="preserve">Section C FRINGE BENEFITS (AUTOMATICALLY CALCULATED BASED ON ENTERED RATES) </t>
    </r>
    <r>
      <rPr>
        <sz val="9"/>
        <rFont val="Geneva"/>
      </rPr>
      <t>(NOTE:  On budget tab, will need to unlock and expand columns AN:AR to test)</t>
    </r>
  </si>
  <si>
    <r>
      <t xml:space="preserve">Is the Total Fringe benefits formula correct? </t>
    </r>
    <r>
      <rPr>
        <b/>
        <sz val="9"/>
        <rFont val="Geneva"/>
      </rPr>
      <t>Yes</t>
    </r>
  </si>
  <si>
    <t xml:space="preserve">Is the Total Fringe benefits formula correct? </t>
  </si>
  <si>
    <t>Is the total salaries, wages and fringe benefits formula correct?</t>
  </si>
  <si>
    <r>
      <t xml:space="preserve">Are the "Total Funds Requested" formulas correct?  </t>
    </r>
    <r>
      <rPr>
        <b/>
        <sz val="9"/>
        <rFont val="Geneva"/>
      </rPr>
      <t>Yes</t>
    </r>
  </si>
  <si>
    <t>~ Added "Each itemized equipment item must be greater than $5,000 and have a life span greater than a year." to the PERMANENT EQUIPMENT yearly budget items</t>
  </si>
  <si>
    <t>~ Added conditional formating for each permanent equipment budget line, dollar amount entered must be greater than $5,000 or equal to $0, else the cell will turn red</t>
  </si>
  <si>
    <t xml:space="preserve">Section D PERMANENT EQUIPMENT </t>
  </si>
  <si>
    <t>Section E TRAVEL</t>
  </si>
  <si>
    <t>Testing Budget Template (Tested Most Basic Functionality Only - conditional formating not tested)</t>
  </si>
  <si>
    <t>~ Added data validation for each permanent equipment budget line, dollar amount entered must be greater than $0</t>
  </si>
  <si>
    <t>9/4/2008 - 9/7/2008 - TTK</t>
  </si>
  <si>
    <t>Changes - TTK</t>
  </si>
  <si>
    <t xml:space="preserve">~ Deleted Macros </t>
  </si>
  <si>
    <t>Are the Total Travel formulas correct?</t>
  </si>
  <si>
    <t>~ Removed yellow conditional formatting from M22</t>
  </si>
  <si>
    <t>~ Corrected data validation for section E, F, &amp; G (# &gt;= 0)</t>
  </si>
  <si>
    <t>~ Section F, changed default exemption status to "Yes"</t>
  </si>
  <si>
    <t>~ Added "Enter the Subawardee's name" for each sub line item in section G5</t>
  </si>
  <si>
    <t>Section F Participant Support Costs</t>
  </si>
  <si>
    <t>Are the subtotal participant support cost formulas correct?</t>
  </si>
  <si>
    <t>~ Changed Participant Support to be "Yes", by default (exempted from overhead)</t>
  </si>
  <si>
    <t>Section G Other Direct Cost</t>
  </si>
  <si>
    <t>Are the total other direct cost formulas correct?</t>
  </si>
  <si>
    <t>Are the formulas for exempting subawardee overhead and tuition correct (overhead only on 1st 25K of each subawardee, check MTDC formula)?</t>
  </si>
  <si>
    <t>Does the "Yes"/"No" Feature for exempting or not exempting participant support cost work (check MTDC formula)?</t>
  </si>
  <si>
    <t>~ Changed MTDC formula to exempt participant support if "YES" or the cell is blank</t>
  </si>
  <si>
    <t>~ Explicitly set the MTDC formula to 0 if MTDC rate = 0</t>
  </si>
  <si>
    <t>Section H Total Direct Cost</t>
  </si>
  <si>
    <t>~ Changed default MTDC rate to 52%</t>
  </si>
  <si>
    <t>~ Added data validation for the MTDC and TDC to be greater than or equal to 0 (decimal)</t>
  </si>
  <si>
    <t>~ Added data validation for the number of participants to be greater than or equal to 0 (whole number)</t>
  </si>
  <si>
    <t>Are the Total direct cost formulas correct?</t>
  </si>
  <si>
    <t>~ Fixed Total Funds requested formula for G6 Tuition line item</t>
  </si>
  <si>
    <t>~ Clarified Merit/Cost of Living increases is used to project Senior Personnel and Other Personnel (1-6) salaries</t>
  </si>
  <si>
    <t>Section J Indirect Cost</t>
  </si>
  <si>
    <t>Are the formulas for MTDC and TDC correct?</t>
  </si>
  <si>
    <r>
      <t xml:space="preserve">MTDC?  </t>
    </r>
    <r>
      <rPr>
        <b/>
        <sz val="9"/>
        <rFont val="Geneva"/>
      </rPr>
      <t>Yes</t>
    </r>
  </si>
  <si>
    <r>
      <t xml:space="preserve">TDC? </t>
    </r>
    <r>
      <rPr>
        <b/>
        <sz val="9"/>
        <rFont val="Geneva"/>
      </rPr>
      <t>Yes</t>
    </r>
  </si>
  <si>
    <t>~ Modified column widths</t>
  </si>
  <si>
    <t>~ Corrected Total Indirect Cost formulas for each year to be [MTDC Rate * MTDC + TDC Rate * TDC]</t>
  </si>
  <si>
    <r>
      <t xml:space="preserve">Total Indirects [MTDC Rate * MTDC + TDC Rate * TDC]? </t>
    </r>
    <r>
      <rPr>
        <b/>
        <sz val="9"/>
        <rFont val="Geneva"/>
      </rPr>
      <t>Yes</t>
    </r>
  </si>
  <si>
    <t>Section K Total Cost</t>
  </si>
  <si>
    <t>Are the formulas for TC correct?</t>
  </si>
  <si>
    <t>~ Renamed file to Hybrid_Budget_V_1_0</t>
  </si>
  <si>
    <t>~ Hid Change Notes Tab</t>
  </si>
  <si>
    <t>Domestic (Incl. U.S. Possessions)</t>
  </si>
  <si>
    <t>Alfred P Sloan Foundation</t>
  </si>
  <si>
    <t>8.</t>
  </si>
  <si>
    <t>Honoraria (list # and amt. each)</t>
  </si>
  <si>
    <t xml:space="preserve"> to </t>
  </si>
  <si>
    <t>3-Year Budget Template</t>
  </si>
  <si>
    <t>D.</t>
  </si>
  <si>
    <t>Non-Sloan Funds</t>
  </si>
  <si>
    <t>Total Funds Requested</t>
  </si>
  <si>
    <t>Total Non-Sloan Funds</t>
  </si>
  <si>
    <t>TOTAL PROJECT COST</t>
  </si>
  <si>
    <t xml:space="preserve">Organization:  </t>
  </si>
  <si>
    <r>
      <rPr>
        <i/>
        <sz val="11"/>
        <rFont val="Arial"/>
        <family val="2"/>
      </rPr>
      <t xml:space="preserve">For grants $50,000 and under, the Foundation does not allow indirect costs.		</t>
    </r>
    <r>
      <rPr>
        <sz val="11"/>
        <rFont val="Arial"/>
        <family val="2"/>
      </rPr>
      <t xml:space="preserve">		</t>
    </r>
  </si>
  <si>
    <t>Equipment (specify)</t>
  </si>
  <si>
    <t>Project Dates:</t>
  </si>
  <si>
    <t>Title/Role</t>
  </si>
  <si>
    <t>Organization</t>
  </si>
  <si>
    <t>K.</t>
  </si>
  <si>
    <t>TOTAL SUBAWARDS</t>
  </si>
  <si>
    <t>The Foundation does not allow indirect costs on tuition.</t>
  </si>
  <si>
    <t>Tuition (requires exemption)</t>
  </si>
  <si>
    <t>I.</t>
  </si>
  <si>
    <t>J.</t>
  </si>
  <si>
    <t>SUBAWARD INDIRECT COSTS</t>
  </si>
  <si>
    <t>OVERHEAD ON SUBAWARD DIRECT COSTS</t>
  </si>
  <si>
    <t>GRANTEE OVERHEAD ON SUBWARD</t>
  </si>
  <si>
    <t>OVERHEAD-EXEMPT COSTS</t>
  </si>
  <si>
    <t>TOTAL OVERHEAD-EXEMPT COSTS</t>
  </si>
  <si>
    <t>TOTAL DIRECT COSTS (A THROUGH G)</t>
  </si>
  <si>
    <t>Overhead Rate:</t>
  </si>
  <si>
    <t>Modified Total Direct Costs</t>
  </si>
  <si>
    <t>J. SUBAWARDS</t>
  </si>
  <si>
    <t>L.</t>
  </si>
  <si>
    <t>TOTAL COSTS (H + I + J + K)</t>
  </si>
  <si>
    <t>Subaward Overhead Rate:</t>
  </si>
  <si>
    <t>TOTAL COSTS (H + I)</t>
  </si>
  <si>
    <t>Grantee Overhead Rate:</t>
  </si>
  <si>
    <t>Modified Total Direct Costs (H - G)</t>
  </si>
  <si>
    <t>Subaward 3-Year Budget Template</t>
  </si>
  <si>
    <t>Subaward Project Dates:</t>
  </si>
  <si>
    <t xml:space="preserve">Subaward Organization:  </t>
  </si>
  <si>
    <t xml:space="preserve">Subaward Lead:  </t>
  </si>
  <si>
    <t xml:space="preserve"> Other (specify)</t>
  </si>
  <si>
    <t>Sum of section J. on each subaward</t>
  </si>
  <si>
    <t>Not part of Subaward total; reflected in line K of summary page</t>
  </si>
  <si>
    <t>Version 7.4, Last Modified: 7/9/2024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</si>
</sst>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0.0%"/>
    <numFmt numFmtId="166" formatCode="&quot;$&quot;#,##0.00"/>
    <numFmt numFmtId="167" formatCode="mm/dd/yy;@"/>
  </numFmts>
  <fonts count="20">
    <font>
      <sz val="9"/>
      <name val="Geneva"/>
    </font>
    <font>
      <b/>
      <sz val="9"/>
      <name val="Geneva"/>
    </font>
    <font>
      <sz val="9"/>
      <name val="Geneva"/>
    </font>
    <font>
      <sz val="11"/>
      <name val="Arial"/>
      <family val="2"/>
    </font>
    <font>
      <b/>
      <sz val="11"/>
      <name val="Arial"/>
      <family val="2"/>
    </font>
    <font>
      <sz val="11"/>
      <name val="Geneva"/>
    </font>
    <font>
      <b/>
      <sz val="11"/>
      <name val="Geneva"/>
    </font>
    <font>
      <b/>
      <sz val="16"/>
      <name val="Geneva"/>
    </font>
    <font>
      <b/>
      <sz val="14"/>
      <name val="Geneva"/>
    </font>
    <font>
      <b/>
      <sz val="16"/>
      <name val="Arial"/>
      <family val="2"/>
    </font>
    <font>
      <b/>
      <sz val="14"/>
      <name val="Arial"/>
      <family val="2"/>
    </font>
    <font>
      <sz val="14"/>
      <name val="Geneva"/>
    </font>
    <font>
      <b/>
      <sz val="12"/>
      <name val="Arial"/>
      <family val="2"/>
    </font>
    <font>
      <b/>
      <sz val="9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sz val="9"/>
      <color theme="0" tint="-0.499984740745262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47"/>
        <bgColor indexed="9"/>
      </patternFill>
    </fill>
    <fill>
      <patternFill patternType="solid">
        <fgColor theme="0"/>
        <bgColor indexed="64"/>
      </patternFill>
    </fill>
    <fill>
      <patternFill patternType="mediumGray">
        <fgColor theme="0"/>
        <bgColor theme="9" tint="0.399945066682943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164" fontId="3" fillId="2" borderId="0" xfId="0" applyNumberFormat="1" applyFont="1" applyFill="1" applyAlignment="1" applyProtection="1">
      <alignment horizontal="right"/>
      <protection locked="0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4" fillId="3" borderId="0" xfId="0" applyNumberFormat="1" applyFont="1" applyFill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38" fontId="3" fillId="3" borderId="2" xfId="0" applyNumberFormat="1" applyFont="1" applyFill="1" applyBorder="1" applyAlignment="1">
      <alignment horizontal="right"/>
    </xf>
    <xf numFmtId="38" fontId="3" fillId="3" borderId="0" xfId="0" applyNumberFormat="1" applyFont="1" applyFill="1" applyAlignment="1">
      <alignment horizontal="right"/>
    </xf>
    <xf numFmtId="164" fontId="4" fillId="3" borderId="3" xfId="0" applyNumberFormat="1" applyFont="1" applyFill="1" applyBorder="1" applyAlignment="1">
      <alignment horizontal="right"/>
    </xf>
    <xf numFmtId="38" fontId="4" fillId="3" borderId="2" xfId="0" applyNumberFormat="1" applyFont="1" applyFill="1" applyBorder="1" applyAlignment="1">
      <alignment horizontal="right"/>
    </xf>
    <xf numFmtId="38" fontId="4" fillId="3" borderId="0" xfId="0" applyNumberFormat="1" applyFont="1" applyFill="1" applyAlignment="1">
      <alignment horizontal="right"/>
    </xf>
    <xf numFmtId="164" fontId="4" fillId="3" borderId="2" xfId="0" applyNumberFormat="1" applyFont="1" applyFill="1" applyBorder="1" applyAlignment="1">
      <alignment horizontal="right"/>
    </xf>
    <xf numFmtId="0" fontId="3" fillId="3" borderId="2" xfId="0" applyFont="1" applyFill="1" applyBorder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wrapText="1"/>
    </xf>
    <xf numFmtId="49" fontId="4" fillId="3" borderId="0" xfId="0" applyNumberFormat="1" applyFont="1" applyFill="1" applyAlignment="1">
      <alignment horizontal="left"/>
    </xf>
    <xf numFmtId="0" fontId="5" fillId="3" borderId="0" xfId="0" applyFont="1" applyFill="1"/>
    <xf numFmtId="49" fontId="3" fillId="3" borderId="0" xfId="0" applyNumberFormat="1" applyFont="1" applyFill="1" applyAlignment="1">
      <alignment horizontal="left"/>
    </xf>
    <xf numFmtId="165" fontId="3" fillId="3" borderId="2" xfId="0" applyNumberFormat="1" applyFont="1" applyFill="1" applyBorder="1"/>
    <xf numFmtId="165" fontId="3" fillId="3" borderId="4" xfId="0" applyNumberFormat="1" applyFont="1" applyFill="1" applyBorder="1"/>
    <xf numFmtId="2" fontId="3" fillId="3" borderId="0" xfId="0" applyNumberFormat="1" applyFont="1" applyFill="1" applyAlignment="1">
      <alignment horizontal="right" wrapText="1"/>
    </xf>
    <xf numFmtId="164" fontId="3" fillId="3" borderId="3" xfId="0" applyNumberFormat="1" applyFont="1" applyFill="1" applyBorder="1" applyAlignment="1">
      <alignment horizontal="right"/>
    </xf>
    <xf numFmtId="166" fontId="3" fillId="3" borderId="2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  <xf numFmtId="2" fontId="3" fillId="3" borderId="2" xfId="0" applyNumberFormat="1" applyFont="1" applyFill="1" applyBorder="1" applyAlignment="1">
      <alignment horizontal="right"/>
    </xf>
    <xf numFmtId="49" fontId="3" fillId="3" borderId="2" xfId="0" applyNumberFormat="1" applyFont="1" applyFill="1" applyBorder="1" applyAlignment="1">
      <alignment horizontal="left"/>
    </xf>
    <xf numFmtId="2" fontId="3" fillId="3" borderId="0" xfId="0" applyNumberFormat="1" applyFont="1" applyFill="1" applyAlignment="1">
      <alignment horizontal="left"/>
    </xf>
    <xf numFmtId="166" fontId="4" fillId="3" borderId="2" xfId="0" applyNumberFormat="1" applyFont="1" applyFill="1" applyBorder="1" applyAlignment="1">
      <alignment horizontal="right"/>
    </xf>
    <xf numFmtId="166" fontId="4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left"/>
    </xf>
    <xf numFmtId="38" fontId="3" fillId="3" borderId="3" xfId="0" applyNumberFormat="1" applyFont="1" applyFill="1" applyBorder="1" applyAlignment="1">
      <alignment horizontal="right"/>
    </xf>
    <xf numFmtId="165" fontId="3" fillId="3" borderId="0" xfId="0" applyNumberFormat="1" applyFont="1" applyFill="1"/>
    <xf numFmtId="6" fontId="3" fillId="3" borderId="3" xfId="0" applyNumberFormat="1" applyFont="1" applyFill="1" applyBorder="1" applyAlignment="1">
      <alignment horizontal="right"/>
    </xf>
    <xf numFmtId="6" fontId="3" fillId="3" borderId="2" xfId="0" applyNumberFormat="1" applyFont="1" applyFill="1" applyBorder="1" applyAlignment="1">
      <alignment horizontal="right"/>
    </xf>
    <xf numFmtId="6" fontId="3" fillId="3" borderId="0" xfId="0" applyNumberFormat="1" applyFont="1" applyFill="1" applyAlignment="1">
      <alignment horizontal="right"/>
    </xf>
    <xf numFmtId="2" fontId="3" fillId="3" borderId="2" xfId="0" applyNumberFormat="1" applyFont="1" applyFill="1" applyBorder="1" applyAlignment="1">
      <alignment horizontal="left"/>
    </xf>
    <xf numFmtId="1" fontId="4" fillId="3" borderId="0" xfId="0" applyNumberFormat="1" applyFont="1" applyFill="1" applyAlignment="1">
      <alignment horizontal="left"/>
    </xf>
    <xf numFmtId="6" fontId="4" fillId="3" borderId="3" xfId="0" applyNumberFormat="1" applyFont="1" applyFill="1" applyBorder="1" applyAlignment="1">
      <alignment horizontal="right"/>
    </xf>
    <xf numFmtId="6" fontId="4" fillId="3" borderId="2" xfId="0" applyNumberFormat="1" applyFont="1" applyFill="1" applyBorder="1" applyAlignment="1">
      <alignment horizontal="right"/>
    </xf>
    <xf numFmtId="6" fontId="4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left" vertical="top" wrapText="1"/>
    </xf>
    <xf numFmtId="0" fontId="4" fillId="3" borderId="2" xfId="0" applyFont="1" applyFill="1" applyBorder="1"/>
    <xf numFmtId="0" fontId="5" fillId="0" borderId="0" xfId="0" applyFont="1"/>
    <xf numFmtId="0" fontId="5" fillId="3" borderId="3" xfId="0" applyFont="1" applyFill="1" applyBorder="1"/>
    <xf numFmtId="0" fontId="5" fillId="3" borderId="2" xfId="0" applyFont="1" applyFill="1" applyBorder="1"/>
    <xf numFmtId="166" fontId="3" fillId="3" borderId="0" xfId="0" applyNumberFormat="1" applyFont="1" applyFill="1" applyAlignment="1">
      <alignment horizontal="right"/>
    </xf>
    <xf numFmtId="164" fontId="4" fillId="3" borderId="3" xfId="0" applyNumberFormat="1" applyFont="1" applyFill="1" applyBorder="1"/>
    <xf numFmtId="164" fontId="4" fillId="3" borderId="2" xfId="0" applyNumberFormat="1" applyFont="1" applyFill="1" applyBorder="1"/>
    <xf numFmtId="164" fontId="4" fillId="3" borderId="0" xfId="0" applyNumberFormat="1" applyFont="1" applyFill="1"/>
    <xf numFmtId="166" fontId="4" fillId="3" borderId="3" xfId="0" applyNumberFormat="1" applyFont="1" applyFill="1" applyBorder="1" applyAlignment="1">
      <alignment horizontal="right"/>
    </xf>
    <xf numFmtId="49" fontId="4" fillId="3" borderId="0" xfId="0" applyNumberFormat="1" applyFont="1" applyFill="1"/>
    <xf numFmtId="0" fontId="3" fillId="3" borderId="0" xfId="0" applyFont="1" applyFill="1" applyAlignment="1">
      <alignment horizontal="left"/>
    </xf>
    <xf numFmtId="8" fontId="3" fillId="3" borderId="2" xfId="0" applyNumberFormat="1" applyFont="1" applyFill="1" applyBorder="1" applyAlignment="1">
      <alignment horizontal="right"/>
    </xf>
    <xf numFmtId="8" fontId="3" fillId="3" borderId="0" xfId="0" applyNumberFormat="1" applyFont="1" applyFill="1" applyAlignment="1">
      <alignment horizontal="right"/>
    </xf>
    <xf numFmtId="8" fontId="4" fillId="3" borderId="2" xfId="0" applyNumberFormat="1" applyFont="1" applyFill="1" applyBorder="1" applyAlignment="1">
      <alignment horizontal="right"/>
    </xf>
    <xf numFmtId="8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center"/>
    </xf>
    <xf numFmtId="49" fontId="4" fillId="3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right"/>
    </xf>
    <xf numFmtId="9" fontId="4" fillId="3" borderId="0" xfId="0" applyNumberFormat="1" applyFont="1" applyFill="1"/>
    <xf numFmtId="9" fontId="3" fillId="3" borderId="0" xfId="0" applyNumberFormat="1" applyFont="1" applyFill="1"/>
    <xf numFmtId="9" fontId="3" fillId="3" borderId="2" xfId="0" applyNumberFormat="1" applyFont="1" applyFill="1" applyBorder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4" fillId="3" borderId="2" xfId="0" applyFont="1" applyFill="1" applyBorder="1" applyAlignment="1">
      <alignment horizontal="left"/>
    </xf>
    <xf numFmtId="0" fontId="3" fillId="3" borderId="5" xfId="0" applyFont="1" applyFill="1" applyBorder="1"/>
    <xf numFmtId="0" fontId="3" fillId="3" borderId="1" xfId="0" applyFont="1" applyFill="1" applyBorder="1"/>
    <xf numFmtId="38" fontId="3" fillId="3" borderId="1" xfId="0" applyNumberFormat="1" applyFont="1" applyFill="1" applyBorder="1"/>
    <xf numFmtId="0" fontId="4" fillId="3" borderId="1" xfId="0" applyFont="1" applyFill="1" applyBorder="1"/>
    <xf numFmtId="0" fontId="4" fillId="0" borderId="0" xfId="0" applyFont="1"/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>
      <alignment horizontal="center"/>
    </xf>
    <xf numFmtId="38" fontId="3" fillId="3" borderId="5" xfId="0" applyNumberFormat="1" applyFont="1" applyFill="1" applyBorder="1"/>
    <xf numFmtId="38" fontId="4" fillId="3" borderId="5" xfId="0" applyNumberFormat="1" applyFont="1" applyFill="1" applyBorder="1" applyAlignment="1">
      <alignment horizontal="right"/>
    </xf>
    <xf numFmtId="164" fontId="4" fillId="3" borderId="5" xfId="0" applyNumberFormat="1" applyFont="1" applyFill="1" applyBorder="1" applyAlignment="1">
      <alignment horizontal="right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right"/>
    </xf>
    <xf numFmtId="0" fontId="5" fillId="0" borderId="0" xfId="0" applyFont="1" applyAlignment="1">
      <alignment wrapText="1"/>
    </xf>
    <xf numFmtId="0" fontId="4" fillId="3" borderId="0" xfId="0" applyFont="1" applyFill="1" applyAlignment="1">
      <alignment vertical="top"/>
    </xf>
    <xf numFmtId="164" fontId="6" fillId="3" borderId="0" xfId="0" applyNumberFormat="1" applyFont="1" applyFill="1"/>
    <xf numFmtId="164" fontId="4" fillId="4" borderId="0" xfId="0" applyNumberFormat="1" applyFont="1" applyFill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6" fontId="4" fillId="4" borderId="0" xfId="0" applyNumberFormat="1" applyFont="1" applyFill="1" applyAlignment="1">
      <alignment horizontal="right"/>
    </xf>
    <xf numFmtId="164" fontId="4" fillId="4" borderId="0" xfId="0" applyNumberFormat="1" applyFont="1" applyFill="1"/>
    <xf numFmtId="164" fontId="3" fillId="4" borderId="0" xfId="0" applyNumberFormat="1" applyFont="1" applyFill="1" applyAlignment="1" applyProtection="1">
      <alignment horizontal="right"/>
      <protection hidden="1"/>
    </xf>
    <xf numFmtId="164" fontId="3" fillId="4" borderId="1" xfId="0" applyNumberFormat="1" applyFont="1" applyFill="1" applyBorder="1" applyAlignment="1" applyProtection="1">
      <alignment horizontal="right"/>
      <protection hidden="1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49" fontId="3" fillId="3" borderId="0" xfId="0" applyNumberFormat="1" applyFont="1" applyFill="1" applyAlignment="1" applyProtection="1">
      <alignment horizontal="left"/>
      <protection hidden="1"/>
    </xf>
    <xf numFmtId="164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9" xfId="0" applyNumberFormat="1" applyFont="1" applyFill="1" applyBorder="1" applyAlignment="1" applyProtection="1">
      <alignment horizontal="left"/>
      <protection locked="0"/>
    </xf>
    <xf numFmtId="49" fontId="3" fillId="2" borderId="4" xfId="0" applyNumberFormat="1" applyFont="1" applyFill="1" applyBorder="1" applyAlignment="1" applyProtection="1">
      <alignment horizontal="left"/>
      <protection locked="0"/>
    </xf>
    <xf numFmtId="164" fontId="3" fillId="3" borderId="0" xfId="0" applyNumberFormat="1" applyFont="1" applyFill="1" applyAlignment="1" applyProtection="1">
      <alignment horizontal="right"/>
      <protection hidden="1"/>
    </xf>
    <xf numFmtId="164" fontId="3" fillId="2" borderId="9" xfId="0" applyNumberFormat="1" applyFont="1" applyFill="1" applyBorder="1" applyAlignment="1" applyProtection="1">
      <alignment horizontal="right"/>
      <protection locked="0"/>
    </xf>
    <xf numFmtId="164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left"/>
      <protection locked="0"/>
    </xf>
    <xf numFmtId="164" fontId="12" fillId="4" borderId="0" xfId="0" applyNumberFormat="1" applyFont="1" applyFill="1" applyAlignment="1">
      <alignment horizontal="right"/>
    </xf>
    <xf numFmtId="164" fontId="12" fillId="3" borderId="3" xfId="0" applyNumberFormat="1" applyFont="1" applyFill="1" applyBorder="1" applyAlignment="1">
      <alignment horizontal="right"/>
    </xf>
    <xf numFmtId="38" fontId="12" fillId="3" borderId="2" xfId="0" applyNumberFormat="1" applyFont="1" applyFill="1" applyBorder="1" applyAlignment="1">
      <alignment horizontal="right"/>
    </xf>
    <xf numFmtId="38" fontId="12" fillId="3" borderId="0" xfId="0" applyNumberFormat="1" applyFont="1" applyFill="1" applyAlignment="1">
      <alignment horizontal="right"/>
    </xf>
    <xf numFmtId="164" fontId="12" fillId="3" borderId="2" xfId="0" applyNumberFormat="1" applyFont="1" applyFill="1" applyBorder="1" applyAlignment="1">
      <alignment horizontal="right"/>
    </xf>
    <xf numFmtId="0" fontId="5" fillId="3" borderId="0" xfId="0" applyFont="1" applyFill="1" applyProtection="1">
      <protection hidden="1"/>
    </xf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0" fontId="3" fillId="2" borderId="9" xfId="0" applyNumberFormat="1" applyFont="1" applyFill="1" applyBorder="1" applyProtection="1">
      <protection locked="0"/>
    </xf>
    <xf numFmtId="10" fontId="3" fillId="2" borderId="4" xfId="0" applyNumberFormat="1" applyFont="1" applyFill="1" applyBorder="1" applyProtection="1">
      <protection locked="0"/>
    </xf>
    <xf numFmtId="10" fontId="3" fillId="2" borderId="8" xfId="0" applyNumberFormat="1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3" fillId="3" borderId="0" xfId="0" applyFont="1" applyFill="1" applyProtection="1">
      <protection hidden="1"/>
    </xf>
    <xf numFmtId="166" fontId="3" fillId="3" borderId="2" xfId="0" applyNumberFormat="1" applyFont="1" applyFill="1" applyBorder="1" applyProtection="1">
      <protection hidden="1"/>
    </xf>
    <xf numFmtId="166" fontId="3" fillId="3" borderId="0" xfId="0" applyNumberFormat="1" applyFont="1" applyFill="1" applyProtection="1">
      <protection hidden="1"/>
    </xf>
    <xf numFmtId="0" fontId="13" fillId="3" borderId="0" xfId="0" applyFont="1" applyFill="1"/>
    <xf numFmtId="0" fontId="6" fillId="0" borderId="0" xfId="0" applyFont="1"/>
    <xf numFmtId="14" fontId="0" fillId="0" borderId="0" xfId="0" applyNumberFormat="1"/>
    <xf numFmtId="0" fontId="2" fillId="0" borderId="0" xfId="0" applyFont="1"/>
    <xf numFmtId="0" fontId="8" fillId="3" borderId="0" xfId="0" applyFont="1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10" fillId="3" borderId="0" xfId="0" applyFont="1" applyFill="1" applyAlignment="1" applyProtection="1">
      <alignment horizontal="right"/>
      <protection hidden="1"/>
    </xf>
    <xf numFmtId="167" fontId="8" fillId="3" borderId="0" xfId="0" applyNumberFormat="1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3" borderId="1" xfId="0" applyFont="1" applyFill="1" applyBorder="1" applyProtection="1">
      <protection hidden="1"/>
    </xf>
    <xf numFmtId="0" fontId="4" fillId="3" borderId="1" xfId="0" applyFont="1" applyFill="1" applyBorder="1" applyProtection="1">
      <protection hidden="1"/>
    </xf>
    <xf numFmtId="0" fontId="3" fillId="3" borderId="10" xfId="0" applyFont="1" applyFill="1" applyBorder="1" applyProtection="1">
      <protection hidden="1"/>
    </xf>
    <xf numFmtId="0" fontId="3" fillId="3" borderId="11" xfId="0" applyFont="1" applyFill="1" applyBorder="1" applyProtection="1">
      <protection hidden="1"/>
    </xf>
    <xf numFmtId="0" fontId="3" fillId="3" borderId="12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5" fillId="3" borderId="0" xfId="0" applyFont="1" applyFill="1" applyAlignment="1" applyProtection="1">
      <alignment wrapText="1"/>
      <protection hidden="1"/>
    </xf>
    <xf numFmtId="0" fontId="4" fillId="3" borderId="0" xfId="0" applyFont="1" applyFill="1" applyAlignment="1" applyProtection="1">
      <alignment wrapText="1"/>
      <protection hidden="1"/>
    </xf>
    <xf numFmtId="0" fontId="4" fillId="3" borderId="2" xfId="0" applyFont="1" applyFill="1" applyBorder="1" applyAlignment="1" applyProtection="1">
      <alignment wrapText="1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right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wrapText="1"/>
      <protection hidden="1"/>
    </xf>
    <xf numFmtId="0" fontId="4" fillId="3" borderId="1" xfId="0" applyFont="1" applyFill="1" applyBorder="1" applyAlignment="1" applyProtection="1">
      <alignment horizontal="center" wrapText="1"/>
      <protection hidden="1"/>
    </xf>
    <xf numFmtId="0" fontId="4" fillId="3" borderId="0" xfId="0" applyFont="1" applyFill="1" applyAlignment="1" applyProtection="1">
      <alignment horizontal="center" vertical="top" wrapText="1"/>
      <protection hidden="1"/>
    </xf>
    <xf numFmtId="0" fontId="4" fillId="3" borderId="3" xfId="0" applyFont="1" applyFill="1" applyBorder="1" applyAlignment="1" applyProtection="1">
      <alignment horizontal="center" wrapText="1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5" fillId="0" borderId="0" xfId="0" applyFont="1" applyAlignment="1" applyProtection="1">
      <alignment wrapText="1"/>
      <protection hidden="1"/>
    </xf>
    <xf numFmtId="49" fontId="3" fillId="3" borderId="0" xfId="0" applyNumberFormat="1" applyFont="1" applyFill="1" applyProtection="1">
      <protection hidden="1"/>
    </xf>
    <xf numFmtId="14" fontId="2" fillId="0" borderId="0" xfId="0" applyNumberFormat="1" applyFont="1" applyAlignment="1">
      <alignment horizontal="left"/>
    </xf>
    <xf numFmtId="0" fontId="8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5" fillId="3" borderId="0" xfId="0" applyFont="1" applyFill="1" applyAlignment="1" applyProtection="1">
      <alignment horizontal="center" vertical="top"/>
      <protection hidden="1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 applyProtection="1">
      <alignment horizontal="center"/>
      <protection hidden="1"/>
    </xf>
    <xf numFmtId="0" fontId="5" fillId="5" borderId="0" xfId="0" applyFont="1" applyFill="1" applyAlignment="1" applyProtection="1">
      <alignment horizontal="center" vertical="top"/>
      <protection hidden="1"/>
    </xf>
    <xf numFmtId="0" fontId="3" fillId="5" borderId="11" xfId="0" applyFont="1" applyFill="1" applyBorder="1" applyProtection="1">
      <protection hidden="1"/>
    </xf>
    <xf numFmtId="0" fontId="3" fillId="5" borderId="0" xfId="0" applyFont="1" applyFill="1" applyProtection="1">
      <protection hidden="1"/>
    </xf>
    <xf numFmtId="0" fontId="4" fillId="5" borderId="0" xfId="0" applyFont="1" applyFill="1" applyAlignment="1" applyProtection="1">
      <alignment horizontal="center" wrapText="1"/>
      <protection hidden="1"/>
    </xf>
    <xf numFmtId="38" fontId="3" fillId="5" borderId="0" xfId="0" applyNumberFormat="1" applyFont="1" applyFill="1" applyAlignment="1">
      <alignment horizontal="right"/>
    </xf>
    <xf numFmtId="164" fontId="3" fillId="5" borderId="0" xfId="0" applyNumberFormat="1" applyFont="1" applyFill="1" applyAlignment="1" applyProtection="1">
      <alignment horizontal="right"/>
      <protection locked="0"/>
    </xf>
    <xf numFmtId="6" fontId="3" fillId="5" borderId="0" xfId="0" applyNumberFormat="1" applyFont="1" applyFill="1" applyAlignment="1">
      <alignment horizontal="right"/>
    </xf>
    <xf numFmtId="0" fontId="5" fillId="5" borderId="0" xfId="0" applyFont="1" applyFill="1"/>
    <xf numFmtId="164" fontId="4" fillId="5" borderId="0" xfId="0" applyNumberFormat="1" applyFont="1" applyFill="1" applyAlignment="1">
      <alignment horizontal="right"/>
    </xf>
    <xf numFmtId="166" fontId="4" fillId="5" borderId="0" xfId="0" applyNumberFormat="1" applyFont="1" applyFill="1" applyAlignment="1">
      <alignment horizontal="right"/>
    </xf>
    <xf numFmtId="164" fontId="3" fillId="5" borderId="0" xfId="0" applyNumberFormat="1" applyFont="1" applyFill="1" applyAlignment="1">
      <alignment horizontal="right"/>
    </xf>
    <xf numFmtId="38" fontId="3" fillId="5" borderId="1" xfId="0" applyNumberFormat="1" applyFont="1" applyFill="1" applyBorder="1"/>
    <xf numFmtId="0" fontId="3" fillId="5" borderId="0" xfId="0" applyFont="1" applyFill="1"/>
    <xf numFmtId="164" fontId="3" fillId="5" borderId="0" xfId="0" applyNumberFormat="1" applyFont="1" applyFill="1" applyAlignment="1" applyProtection="1">
      <alignment horizontal="right"/>
      <protection hidden="1"/>
    </xf>
    <xf numFmtId="6" fontId="4" fillId="5" borderId="0" xfId="0" applyNumberFormat="1" applyFont="1" applyFill="1" applyAlignment="1">
      <alignment horizontal="right"/>
    </xf>
    <xf numFmtId="164" fontId="4" fillId="5" borderId="0" xfId="0" applyNumberFormat="1" applyFont="1" applyFill="1"/>
    <xf numFmtId="164" fontId="12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0" fillId="5" borderId="0" xfId="0" applyFill="1"/>
    <xf numFmtId="164" fontId="12" fillId="3" borderId="0" xfId="0" applyNumberFormat="1" applyFont="1" applyFill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7" fontId="0" fillId="5" borderId="0" xfId="0" applyNumberFormat="1" applyFill="1" applyAlignment="1" applyProtection="1">
      <alignment horizontal="center"/>
      <protection locked="0"/>
    </xf>
    <xf numFmtId="0" fontId="3" fillId="5" borderId="1" xfId="0" applyFont="1" applyFill="1" applyBorder="1"/>
    <xf numFmtId="0" fontId="4" fillId="5" borderId="0" xfId="0" applyFont="1" applyFill="1"/>
    <xf numFmtId="0" fontId="3" fillId="5" borderId="6" xfId="0" applyFont="1" applyFill="1" applyBorder="1"/>
    <xf numFmtId="0" fontId="3" fillId="5" borderId="4" xfId="0" applyFont="1" applyFill="1" applyBorder="1" applyProtection="1">
      <protection hidden="1"/>
    </xf>
    <xf numFmtId="166" fontId="3" fillId="5" borderId="4" xfId="0" applyNumberFormat="1" applyFont="1" applyFill="1" applyBorder="1" applyProtection="1">
      <protection hidden="1"/>
    </xf>
    <xf numFmtId="166" fontId="3" fillId="5" borderId="0" xfId="0" applyNumberFormat="1" applyFont="1" applyFill="1" applyProtection="1">
      <protection hidden="1"/>
    </xf>
    <xf numFmtId="0" fontId="4" fillId="5" borderId="4" xfId="0" applyFont="1" applyFill="1" applyBorder="1" applyProtection="1">
      <protection hidden="1"/>
    </xf>
    <xf numFmtId="0" fontId="4" fillId="5" borderId="0" xfId="0" applyFont="1" applyFill="1" applyProtection="1">
      <protection hidden="1"/>
    </xf>
    <xf numFmtId="0" fontId="0" fillId="0" borderId="3" xfId="0" applyBorder="1"/>
    <xf numFmtId="0" fontId="0" fillId="0" borderId="2" xfId="0" applyBorder="1"/>
    <xf numFmtId="0" fontId="3" fillId="5" borderId="8" xfId="0" applyFont="1" applyFill="1" applyBorder="1" applyProtection="1">
      <protection hidden="1"/>
    </xf>
    <xf numFmtId="10" fontId="4" fillId="2" borderId="7" xfId="0" applyNumberFormat="1" applyFont="1" applyFill="1" applyBorder="1" applyAlignment="1" applyProtection="1">
      <alignment horizontal="right"/>
      <protection locked="0"/>
    </xf>
    <xf numFmtId="0" fontId="14" fillId="3" borderId="0" xfId="0" applyFont="1" applyFill="1"/>
    <xf numFmtId="9" fontId="14" fillId="3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3" fillId="5" borderId="1" xfId="0" applyFont="1" applyFill="1" applyBorder="1" applyProtection="1">
      <protection hidden="1"/>
    </xf>
    <xf numFmtId="0" fontId="15" fillId="3" borderId="0" xfId="0" applyFont="1" applyFill="1"/>
    <xf numFmtId="0" fontId="15" fillId="3" borderId="0" xfId="0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9" fontId="16" fillId="3" borderId="0" xfId="0" applyNumberFormat="1" applyFont="1" applyFill="1"/>
    <xf numFmtId="0" fontId="17" fillId="3" borderId="0" xfId="0" applyFont="1" applyFill="1"/>
    <xf numFmtId="9" fontId="17" fillId="3" borderId="0" xfId="0" applyNumberFormat="1" applyFont="1" applyFill="1"/>
    <xf numFmtId="9" fontId="17" fillId="3" borderId="2" xfId="0" applyNumberFormat="1" applyFont="1" applyFill="1" applyBorder="1"/>
    <xf numFmtId="164" fontId="17" fillId="3" borderId="0" xfId="0" applyNumberFormat="1" applyFont="1" applyFill="1" applyAlignment="1">
      <alignment horizontal="right"/>
    </xf>
    <xf numFmtId="164" fontId="17" fillId="5" borderId="0" xfId="0" applyNumberFormat="1" applyFont="1" applyFill="1" applyAlignment="1">
      <alignment horizontal="right"/>
    </xf>
    <xf numFmtId="164" fontId="17" fillId="3" borderId="3" xfId="0" applyNumberFormat="1" applyFont="1" applyFill="1" applyBorder="1" applyAlignment="1">
      <alignment horizontal="right"/>
    </xf>
    <xf numFmtId="38" fontId="17" fillId="3" borderId="2" xfId="0" applyNumberFormat="1" applyFont="1" applyFill="1" applyBorder="1" applyAlignment="1">
      <alignment horizontal="right"/>
    </xf>
    <xf numFmtId="38" fontId="17" fillId="3" borderId="0" xfId="0" applyNumberFormat="1" applyFont="1" applyFill="1" applyAlignment="1">
      <alignment horizontal="right"/>
    </xf>
    <xf numFmtId="164" fontId="16" fillId="3" borderId="0" xfId="0" applyNumberFormat="1" applyFont="1" applyFill="1" applyAlignment="1">
      <alignment horizontal="right"/>
    </xf>
    <xf numFmtId="0" fontId="17" fillId="5" borderId="0" xfId="0" applyFont="1" applyFill="1"/>
    <xf numFmtId="0" fontId="17" fillId="5" borderId="4" xfId="0" applyFont="1" applyFill="1" applyBorder="1" applyProtection="1">
      <protection hidden="1"/>
    </xf>
    <xf numFmtId="0" fontId="17" fillId="5" borderId="0" xfId="0" applyFont="1" applyFill="1" applyProtection="1">
      <protection hidden="1"/>
    </xf>
    <xf numFmtId="9" fontId="18" fillId="3" borderId="0" xfId="0" applyNumberFormat="1" applyFont="1" applyFill="1"/>
    <xf numFmtId="0" fontId="19" fillId="0" borderId="3" xfId="0" applyFont="1" applyBorder="1"/>
    <xf numFmtId="0" fontId="19" fillId="0" borderId="2" xfId="0" applyFont="1" applyBorder="1"/>
    <xf numFmtId="0" fontId="19" fillId="5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right"/>
    </xf>
    <xf numFmtId="0" fontId="16" fillId="3" borderId="2" xfId="0" applyFont="1" applyFill="1" applyBorder="1"/>
    <xf numFmtId="164" fontId="16" fillId="4" borderId="0" xfId="0" applyNumberFormat="1" applyFont="1" applyFill="1" applyAlignment="1">
      <alignment horizontal="right"/>
    </xf>
    <xf numFmtId="164" fontId="16" fillId="5" borderId="0" xfId="0" applyNumberFormat="1" applyFont="1" applyFill="1" applyAlignment="1">
      <alignment horizontal="right"/>
    </xf>
    <xf numFmtId="164" fontId="16" fillId="3" borderId="3" xfId="0" applyNumberFormat="1" applyFont="1" applyFill="1" applyBorder="1" applyAlignment="1">
      <alignment horizontal="right"/>
    </xf>
    <xf numFmtId="164" fontId="16" fillId="3" borderId="2" xfId="0" applyNumberFormat="1" applyFont="1" applyFill="1" applyBorder="1" applyAlignment="1">
      <alignment horizontal="right"/>
    </xf>
    <xf numFmtId="38" fontId="16" fillId="3" borderId="2" xfId="0" applyNumberFormat="1" applyFont="1" applyFill="1" applyBorder="1" applyAlignment="1">
      <alignment horizontal="right"/>
    </xf>
    <xf numFmtId="38" fontId="16" fillId="3" borderId="0" xfId="0" applyNumberFormat="1" applyFont="1" applyFill="1" applyAlignment="1">
      <alignment horizontal="right"/>
    </xf>
    <xf numFmtId="164" fontId="4" fillId="6" borderId="11" xfId="0" applyNumberFormat="1" applyFont="1" applyFill="1" applyBorder="1"/>
    <xf numFmtId="0" fontId="4" fillId="6" borderId="2" xfId="0" applyFont="1" applyFill="1" applyBorder="1"/>
    <xf numFmtId="0" fontId="4" fillId="6" borderId="0" xfId="0" applyFont="1" applyFill="1"/>
    <xf numFmtId="0" fontId="4" fillId="6" borderId="5" xfId="0" applyFont="1" applyFill="1" applyBorder="1"/>
    <xf numFmtId="0" fontId="4" fillId="6" borderId="1" xfId="0" applyFont="1" applyFill="1" applyBorder="1"/>
    <xf numFmtId="0" fontId="4" fillId="6" borderId="10" xfId="0" applyFont="1" applyFill="1" applyBorder="1"/>
    <xf numFmtId="164" fontId="4" fillId="6" borderId="11" xfId="0" applyNumberFormat="1" applyFont="1" applyFill="1" applyBorder="1" applyAlignment="1">
      <alignment horizontal="center"/>
    </xf>
    <xf numFmtId="164" fontId="4" fillId="6" borderId="12" xfId="0" applyNumberFormat="1" applyFont="1" applyFill="1" applyBorder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4" fontId="4" fillId="6" borderId="3" xfId="0" applyNumberFormat="1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164" fontId="4" fillId="6" borderId="6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3" borderId="0" xfId="0" applyFont="1" applyFill="1" applyAlignment="1" applyProtection="1">
      <alignment horizontal="center" wrapText="1"/>
      <protection hidden="1"/>
    </xf>
    <xf numFmtId="0" fontId="6" fillId="0" borderId="0" xfId="0" applyFont="1" applyProtection="1">
      <protection hidden="1"/>
    </xf>
    <xf numFmtId="0" fontId="4" fillId="3" borderId="0" xfId="0" applyFont="1" applyFill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4" fillId="3" borderId="0" xfId="0" applyFont="1" applyFill="1" applyAlignment="1" applyProtection="1">
      <alignment vertical="top" wrapText="1"/>
      <protection hidden="1"/>
    </xf>
    <xf numFmtId="0" fontId="5" fillId="0" borderId="0" xfId="0" applyFont="1" applyAlignment="1" applyProtection="1">
      <alignment wrapText="1"/>
      <protection hidden="1"/>
    </xf>
    <xf numFmtId="0" fontId="10" fillId="3" borderId="0" xfId="0" applyFont="1" applyFill="1" applyAlignment="1">
      <alignment horizontal="right"/>
    </xf>
    <xf numFmtId="0" fontId="8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4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14" fontId="8" fillId="2" borderId="1" xfId="0" applyNumberFormat="1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49" fontId="3" fillId="2" borderId="5" xfId="0" applyNumberFormat="1" applyFont="1" applyFill="1" applyBorder="1" applyAlignment="1" applyProtection="1">
      <alignment horizontal="left"/>
      <protection locked="0"/>
    </xf>
    <xf numFmtId="49" fontId="3" fillId="2" borderId="6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Alignment="1">
      <alignment horizontal="left" vertical="top" wrapText="1"/>
    </xf>
    <xf numFmtId="0" fontId="5" fillId="0" borderId="0" xfId="0" applyFont="1" applyAlignment="1">
      <alignment wrapText="1"/>
    </xf>
    <xf numFmtId="0" fontId="0" fillId="2" borderId="1" xfId="0" applyFill="1" applyBorder="1" applyProtection="1">
      <protection locked="0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49" fontId="3" fillId="2" borderId="3" xfId="0" applyNumberFormat="1" applyFont="1" applyFill="1" applyBorder="1" applyAlignment="1" applyProtection="1">
      <alignment horizontal="left"/>
      <protection locked="0"/>
    </xf>
    <xf numFmtId="49" fontId="3" fillId="2" borderId="10" xfId="0" applyNumberFormat="1" applyFont="1" applyFill="1" applyBorder="1" applyAlignment="1" applyProtection="1">
      <alignment horizontal="left"/>
      <protection locked="0"/>
    </xf>
    <xf numFmtId="0" fontId="5" fillId="2" borderId="1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</cellXfs>
  <cellStyles count="1">
    <cellStyle name="Normal" xfId="0" builtinId="0"/>
  </cellStyles>
  <dxfs count="1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List3" displayName="List3" ref="C97:C99" totalsRowShown="0" headerRowDxfId="119" dataDxfId="118">
  <autoFilter ref="C97:C99" xr:uid="{00000000-0009-0000-0100-000004000000}"/>
  <tableColumns count="1">
    <tableColumn id="1" xr3:uid="{00000000-0010-0000-0200-000001000000}" name="Column1" dataDxfId="1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" displayName="List1" ref="F96:F97" insertRow="1" totalsRowShown="0" headerRowDxfId="116" dataDxfId="115">
  <autoFilter ref="F96:F97" xr:uid="{00000000-0009-0000-0100-000001000000}"/>
  <tableColumns count="1">
    <tableColumn id="1" xr3:uid="{00000000-0010-0000-0000-000001000000}" name="Column1" dataDxfId="11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List2" displayName="List2" ref="J97:J99" totalsRowShown="0" headerRowDxfId="113" dataDxfId="112">
  <autoFilter ref="J97:J99" xr:uid="{00000000-0009-0000-0100-000002000000}"/>
  <tableColumns count="1">
    <tableColumn id="1" xr3:uid="{00000000-0010-0000-0100-000001000000}" name="Column1" dataDxfId="11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28A5F0-EE6C-45C2-8C42-67D3B52F44DA}" name="List14" displayName="List14" ref="F90:F91" insertRow="1" totalsRowShown="0" headerRowDxfId="110" dataDxfId="109">
  <autoFilter ref="F90:F91" xr:uid="{00000000-0009-0000-0100-000001000000}"/>
  <tableColumns count="1">
    <tableColumn id="1" xr3:uid="{C13DFC11-89F4-449A-BA6F-FD2B5E78F746}" name="Column1" dataDxfId="10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34BADEB-EE3B-4ABA-A98E-02DFD4A619DC}" name="List26" displayName="List26" ref="J91:J93" totalsRowShown="0" headerRowDxfId="107" dataDxfId="106">
  <autoFilter ref="J91:J93" xr:uid="{00000000-0009-0000-0100-000002000000}"/>
  <tableColumns count="1">
    <tableColumn id="1" xr3:uid="{C962A1A4-D4AF-4F51-858A-EF1B677F7084}" name="Column1" dataDxfId="10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4C7AF55-E7BA-4A4D-8AE5-0B81E2A7CACF}" name="List37" displayName="List37" ref="C91:C93" totalsRowShown="0" headerRowDxfId="104" dataDxfId="103">
  <autoFilter ref="C91:C93" xr:uid="{00000000-0009-0000-0100-000004000000}"/>
  <tableColumns count="1">
    <tableColumn id="1" xr3:uid="{F29D33E4-E490-4358-B7B1-A2C691EF5872}" name="Column1" dataDxfId="10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E4C592A-F99A-47D1-AF7D-8CFEB42B60EC}" name="List2618" displayName="List2618" ref="J92:J94" totalsRowShown="0" headerRowDxfId="101" dataDxfId="100">
  <autoFilter ref="J92:J94" xr:uid="{00000000-0009-0000-0100-000002000000}"/>
  <tableColumns count="1">
    <tableColumn id="1" xr3:uid="{4C3052EB-4693-459F-A4BB-80F79715E517}" name="Column1" dataDxfId="99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E81639-B565-45A6-86B6-026933D09ADE}" name="List3719" displayName="List3719" ref="C92:C94" totalsRowShown="0" headerRowDxfId="98" dataDxfId="97">
  <autoFilter ref="C92:C94" xr:uid="{00000000-0009-0000-0100-000004000000}"/>
  <tableColumns count="1">
    <tableColumn id="1" xr3:uid="{DF89B3A2-3C3D-4D85-93B9-26BCA21DDECE}" name="Column1" dataDxfId="9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1731184-44FC-4DB1-9A07-FE8EBCF2DAC3}" name="List1417" displayName="List1417" ref="F91:F92" insertRow="1" totalsRowShown="0" headerRowDxfId="95" dataDxfId="94">
  <autoFilter ref="F91:F92" xr:uid="{00000000-0009-0000-0100-000001000000}"/>
  <tableColumns count="1">
    <tableColumn id="1" xr3:uid="{ABF68B18-485D-45FE-93AA-915AEEE28006}" name="Column1" dataDxfId="93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A46AC41-1684-4E1F-9B96-4887D8548A64}" name="List141723" displayName="List141723" ref="F90:F91" insertRow="1" totalsRowShown="0" headerRowDxfId="92" dataDxfId="91">
  <autoFilter ref="F90:F91" xr:uid="{00000000-0009-0000-0100-000001000000}"/>
  <tableColumns count="1">
    <tableColumn id="1" xr3:uid="{4CFF7EE2-5111-432E-9E58-CFA396B1DB5A}" name="Column1" dataDxfId="90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8987D25-0757-43F5-B6B3-A89FAD491AEF}" name="List261824" displayName="List261824" ref="J91:J93" totalsRowShown="0" headerRowDxfId="89" dataDxfId="88">
  <autoFilter ref="J91:J93" xr:uid="{00000000-0009-0000-0100-000002000000}"/>
  <tableColumns count="1">
    <tableColumn id="1" xr3:uid="{8DA72B73-83C9-472B-9035-85A5426B56A2}" name="Column1" dataDxfId="87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64AD57C-C657-438C-AE19-DEC0284EFDE4}" name="List371925" displayName="List371925" ref="C91:C93" totalsRowShown="0" headerRowDxfId="86" dataDxfId="85">
  <autoFilter ref="C91:C93" xr:uid="{00000000-0009-0000-0100-000004000000}"/>
  <tableColumns count="1">
    <tableColumn id="1" xr3:uid="{2BB16415-7F68-4004-91CD-39EE526AED62}" name="Column1" dataDxfId="8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CAD6238-7778-4BD9-8DA8-ADC954A376F0}" name="List261821" displayName="List261821" ref="J91:J93" totalsRowShown="0" headerRowDxfId="83" dataDxfId="82">
  <autoFilter ref="J91:J93" xr:uid="{00000000-0009-0000-0100-000002000000}"/>
  <tableColumns count="1">
    <tableColumn id="1" xr3:uid="{230C8908-818E-4FAB-BB3C-04A4D57656F7}" name="Column1" dataDxfId="81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9E8DF3B-D270-4DA3-964A-7E8562215149}" name="List371922" displayName="List371922" ref="C91:C93" totalsRowShown="0" headerRowDxfId="80" dataDxfId="79">
  <autoFilter ref="C91:C93" xr:uid="{00000000-0009-0000-0100-000004000000}"/>
  <tableColumns count="1">
    <tableColumn id="1" xr3:uid="{3698C262-B580-43CD-8167-3B7BFD9EC76F}" name="Column1" dataDxfId="78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CA297AE-CBB6-483D-BCCF-0E8C4763A4BF}" name="List141720" displayName="List141720" ref="F90:F91" insertRow="1" totalsRowShown="0" headerRowDxfId="77" dataDxfId="76">
  <autoFilter ref="F90:F91" xr:uid="{00000000-0009-0000-0100-000001000000}"/>
  <tableColumns count="1">
    <tableColumn id="1" xr3:uid="{482EF2AB-8D91-4703-82C8-1E4BC4B71673}" name="Column1" dataDxfId="7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1"/>
    <pageSetUpPr fitToPage="1"/>
  </sheetPr>
  <dimension ref="A1:AR110"/>
  <sheetViews>
    <sheetView tabSelected="1" zoomScale="80" zoomScaleNormal="80" zoomScaleSheetLayoutView="75" zoomScalePageLayoutView="75" workbookViewId="0">
      <selection activeCell="E4" sqref="E4:N4"/>
    </sheetView>
  </sheetViews>
  <sheetFormatPr defaultColWidth="11.42578125" defaultRowHeight="15"/>
  <cols>
    <col min="1" max="1" width="2.7109375" style="13" customWidth="1"/>
    <col min="2" max="2" width="2.85546875" style="13" customWidth="1"/>
    <col min="3" max="3" width="6.7109375" style="13" customWidth="1"/>
    <col min="4" max="4" width="24" style="13" customWidth="1"/>
    <col min="5" max="5" width="0.85546875" style="13" customWidth="1"/>
    <col min="6" max="6" width="20.7109375" style="13" customWidth="1"/>
    <col min="7" max="7" width="0.85546875" style="13" customWidth="1"/>
    <col min="8" max="8" width="11.7109375" style="13" customWidth="1"/>
    <col min="9" max="9" width="0.85546875" style="13" customWidth="1"/>
    <col min="10" max="10" width="10.5703125" style="13" customWidth="1"/>
    <col min="11" max="11" width="0.85546875" style="13" customWidth="1"/>
    <col min="12" max="12" width="1.140625" style="13" customWidth="1"/>
    <col min="13" max="13" width="7.85546875" style="13" customWidth="1"/>
    <col min="14" max="14" width="0.85546875" style="13" customWidth="1"/>
    <col min="15" max="15" width="13.28515625" style="13" customWidth="1"/>
    <col min="16" max="16" width="1" style="167" customWidth="1"/>
    <col min="17" max="17" width="12.28515625" style="13" customWidth="1"/>
    <col min="18" max="19" width="0.85546875" style="13" customWidth="1"/>
    <col min="20" max="20" width="8.5703125" style="13" customWidth="1"/>
    <col min="21" max="21" width="0.85546875" style="13" customWidth="1"/>
    <col min="22" max="22" width="13.5703125" style="13" customWidth="1"/>
    <col min="23" max="23" width="1" style="167" customWidth="1"/>
    <col min="24" max="24" width="12.5703125" style="13" customWidth="1"/>
    <col min="25" max="25" width="0.85546875" style="13" customWidth="1"/>
    <col min="26" max="26" width="1" style="13" customWidth="1"/>
    <col min="27" max="27" width="8.5703125" style="13" customWidth="1"/>
    <col min="28" max="28" width="1" style="13" customWidth="1"/>
    <col min="29" max="29" width="13.42578125" style="13" customWidth="1"/>
    <col min="30" max="30" width="1" style="167" customWidth="1"/>
    <col min="31" max="31" width="12.42578125" style="13" customWidth="1"/>
    <col min="32" max="32" width="0.85546875" style="13" customWidth="1"/>
    <col min="33" max="33" width="0.5703125" style="13" customWidth="1"/>
    <col min="34" max="34" width="0.140625" style="13" customWidth="1"/>
    <col min="35" max="35" width="0.85546875" style="13" customWidth="1"/>
    <col min="36" max="36" width="13.7109375" style="14" customWidth="1"/>
    <col min="37" max="37" width="0.7109375" style="167" customWidth="1"/>
    <col min="38" max="38" width="13.5703125" style="13" customWidth="1"/>
    <col min="39" max="39" width="0.7109375" style="13" customWidth="1"/>
    <col min="40" max="40" width="13.85546875" style="14" customWidth="1"/>
    <col min="41" max="41" width="1.140625" style="167" customWidth="1"/>
    <col min="42" max="42" width="0.7109375" style="157" customWidth="1"/>
    <col min="43" max="43" width="11.42578125" style="157" hidden="1" customWidth="1"/>
    <col min="44" max="44" width="0.140625" style="157" customWidth="1"/>
    <col min="45" max="45" width="20.7109375" style="13" customWidth="1"/>
    <col min="46" max="46" width="11.42578125" style="13" customWidth="1"/>
    <col min="47" max="47" width="17.7109375" style="13" customWidth="1"/>
    <col min="48" max="16384" width="11.42578125" style="13"/>
  </cols>
  <sheetData>
    <row r="1" spans="1:44" ht="26.25" customHeight="1">
      <c r="A1" s="235" t="s">
        <v>149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</row>
    <row r="2" spans="1:44" ht="20.25">
      <c r="A2" s="235" t="s">
        <v>153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</row>
    <row r="3" spans="1:44" ht="18">
      <c r="A3" s="81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153"/>
      <c r="Q3" s="77"/>
      <c r="R3" s="77"/>
      <c r="S3" s="77"/>
      <c r="T3" s="77"/>
      <c r="U3" s="77"/>
      <c r="V3" s="77"/>
      <c r="W3" s="153"/>
      <c r="X3" s="77"/>
      <c r="Y3" s="77"/>
      <c r="Z3" s="77"/>
      <c r="AA3" s="77"/>
      <c r="AB3" s="77"/>
      <c r="AC3" s="77"/>
      <c r="AD3" s="153"/>
      <c r="AE3" s="77"/>
      <c r="AF3" s="77"/>
      <c r="AG3" s="77"/>
      <c r="AH3" s="77"/>
      <c r="AI3" s="77"/>
      <c r="AJ3" s="77"/>
      <c r="AK3" s="153"/>
      <c r="AL3" s="77"/>
      <c r="AM3" s="77"/>
      <c r="AN3" s="77"/>
      <c r="AO3" s="153"/>
    </row>
    <row r="4" spans="1:44" ht="18">
      <c r="B4" s="77"/>
      <c r="D4" s="82" t="s">
        <v>57</v>
      </c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150"/>
      <c r="P4" s="150"/>
      <c r="Q4" s="150"/>
      <c r="R4" s="77"/>
      <c r="S4" s="77"/>
      <c r="T4" s="77"/>
      <c r="U4" s="77"/>
      <c r="W4" s="150"/>
      <c r="X4" s="150"/>
      <c r="Y4" s="77"/>
      <c r="Z4" s="82" t="s">
        <v>56</v>
      </c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150"/>
      <c r="AN4" s="150"/>
    </row>
    <row r="5" spans="1:44" ht="9" customHeight="1">
      <c r="B5" s="77"/>
      <c r="D5" s="82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153"/>
      <c r="Q5" s="77"/>
      <c r="R5" s="77"/>
      <c r="S5" s="77"/>
      <c r="T5" s="77"/>
      <c r="U5" s="77"/>
      <c r="W5" s="153"/>
      <c r="X5" s="77"/>
      <c r="Y5" s="77"/>
      <c r="Z5" s="77"/>
      <c r="AA5" s="77"/>
      <c r="AB5" s="77"/>
      <c r="AD5" s="153"/>
      <c r="AE5" s="77"/>
      <c r="AF5" s="77"/>
      <c r="AG5" s="82"/>
      <c r="AH5" s="77"/>
      <c r="AI5" s="77"/>
      <c r="AJ5" s="77"/>
      <c r="AK5" s="153"/>
      <c r="AL5" s="77"/>
      <c r="AM5" s="77"/>
      <c r="AN5" s="77"/>
      <c r="AO5" s="153"/>
    </row>
    <row r="6" spans="1:44" ht="18">
      <c r="B6" s="77"/>
      <c r="C6" s="68"/>
      <c r="D6" s="82" t="s">
        <v>159</v>
      </c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150"/>
      <c r="P6" s="150"/>
      <c r="Q6" s="150"/>
      <c r="R6" s="151"/>
      <c r="S6" s="151"/>
      <c r="V6" s="244" t="s">
        <v>162</v>
      </c>
      <c r="W6" s="244"/>
      <c r="X6" s="244"/>
      <c r="Y6" s="173"/>
      <c r="Z6" s="173"/>
      <c r="AA6" s="249"/>
      <c r="AB6" s="249"/>
      <c r="AC6" s="249"/>
      <c r="AD6" s="249"/>
      <c r="AE6" s="77" t="s">
        <v>152</v>
      </c>
      <c r="AF6" s="77"/>
      <c r="AG6" s="249"/>
      <c r="AH6" s="249"/>
      <c r="AI6" s="249"/>
      <c r="AJ6" s="249"/>
      <c r="AK6" s="249"/>
      <c r="AL6" s="249"/>
      <c r="AM6" s="150"/>
      <c r="AN6" s="150"/>
      <c r="AO6" s="157"/>
    </row>
    <row r="7" spans="1:44" ht="18">
      <c r="A7" s="116"/>
      <c r="B7" s="123"/>
      <c r="C7" s="145"/>
      <c r="D7" s="125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54"/>
      <c r="Q7" s="123"/>
      <c r="R7" s="124"/>
      <c r="S7" s="124"/>
      <c r="T7" s="124"/>
      <c r="U7" s="124"/>
      <c r="V7" s="124"/>
      <c r="W7" s="154"/>
      <c r="X7" s="123"/>
      <c r="Y7" s="123"/>
      <c r="Z7" s="123"/>
      <c r="AA7" s="123"/>
      <c r="AB7" s="123"/>
      <c r="AC7" s="116"/>
      <c r="AD7" s="154"/>
      <c r="AE7" s="123"/>
      <c r="AF7" s="123"/>
      <c r="AG7" s="125"/>
      <c r="AH7" s="126"/>
      <c r="AI7" s="126"/>
      <c r="AJ7" s="126"/>
      <c r="AK7" s="154"/>
      <c r="AL7" s="123"/>
      <c r="AM7" s="126"/>
      <c r="AN7" s="126"/>
      <c r="AO7" s="176"/>
    </row>
    <row r="8" spans="1:44" ht="15" customHeight="1">
      <c r="A8" s="116"/>
      <c r="B8" s="123"/>
      <c r="C8" s="145"/>
      <c r="I8" s="116"/>
      <c r="J8" s="116"/>
      <c r="K8" s="127"/>
      <c r="L8" s="116"/>
      <c r="M8" s="123"/>
      <c r="N8" s="123"/>
      <c r="O8" s="123"/>
      <c r="P8" s="154"/>
      <c r="Q8" s="123"/>
      <c r="R8" s="123"/>
      <c r="S8" s="123"/>
      <c r="T8" s="123"/>
      <c r="U8" s="123"/>
      <c r="V8" s="116"/>
      <c r="W8" s="154"/>
      <c r="X8" s="123"/>
      <c r="Y8" s="123"/>
      <c r="Z8" s="123"/>
      <c r="AA8" s="123"/>
      <c r="AB8" s="123"/>
      <c r="AC8" s="116"/>
      <c r="AD8" s="154"/>
      <c r="AE8" s="123"/>
      <c r="AF8" s="116"/>
      <c r="AG8" s="116"/>
      <c r="AH8" s="123"/>
      <c r="AI8" s="123"/>
      <c r="AJ8" s="123"/>
      <c r="AK8" s="154"/>
      <c r="AL8" s="123"/>
      <c r="AM8" s="123"/>
      <c r="AN8" s="123"/>
      <c r="AO8" s="153"/>
    </row>
    <row r="9" spans="1:44">
      <c r="A9" s="116"/>
      <c r="B9" s="116"/>
      <c r="C9" s="116"/>
      <c r="F9" s="196"/>
      <c r="G9" s="196"/>
      <c r="H9" s="196"/>
      <c r="I9" s="61" t="s">
        <v>58</v>
      </c>
      <c r="J9" s="195">
        <v>0</v>
      </c>
      <c r="K9" s="116"/>
      <c r="L9" s="116"/>
      <c r="M9" s="239" t="s">
        <v>28</v>
      </c>
      <c r="N9" s="240"/>
      <c r="O9" s="240"/>
      <c r="P9" s="155"/>
      <c r="Q9" s="152"/>
      <c r="R9" s="116"/>
      <c r="S9" s="116"/>
      <c r="T9" s="239" t="s">
        <v>0</v>
      </c>
      <c r="U9" s="241"/>
      <c r="V9" s="241"/>
      <c r="W9" s="155"/>
      <c r="X9" s="152"/>
      <c r="Y9" s="116"/>
      <c r="Z9" s="116"/>
      <c r="AA9" s="239" t="s">
        <v>1</v>
      </c>
      <c r="AB9" s="241"/>
      <c r="AC9" s="241"/>
      <c r="AD9" s="155"/>
      <c r="AE9" s="152"/>
      <c r="AF9" s="116"/>
      <c r="AG9" s="116"/>
      <c r="AH9" s="116"/>
      <c r="AI9" s="128"/>
      <c r="AJ9" s="129"/>
      <c r="AK9" s="155"/>
      <c r="AL9" s="152"/>
      <c r="AM9" s="128"/>
      <c r="AN9" s="129"/>
      <c r="AO9" s="177"/>
      <c r="AP9" s="192"/>
    </row>
    <row r="10" spans="1:44" ht="5.25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30"/>
      <c r="M10" s="131"/>
      <c r="N10" s="131"/>
      <c r="O10" s="131"/>
      <c r="P10" s="156"/>
      <c r="Q10" s="131"/>
      <c r="R10" s="132"/>
      <c r="S10" s="130"/>
      <c r="T10" s="131"/>
      <c r="U10" s="131"/>
      <c r="V10" s="131"/>
      <c r="W10" s="156"/>
      <c r="X10" s="131"/>
      <c r="Y10" s="132"/>
      <c r="Z10" s="130"/>
      <c r="AA10" s="131"/>
      <c r="AB10" s="131"/>
      <c r="AC10" s="131"/>
      <c r="AD10" s="156"/>
      <c r="AE10" s="131"/>
      <c r="AF10" s="132"/>
      <c r="AG10" s="130"/>
      <c r="AH10" s="132"/>
      <c r="AI10" s="116"/>
      <c r="AJ10" s="133"/>
      <c r="AK10" s="156"/>
      <c r="AL10" s="131"/>
      <c r="AM10" s="116"/>
      <c r="AN10" s="133"/>
      <c r="AP10" s="180"/>
    </row>
    <row r="11" spans="1:44" ht="30.75" customHeight="1">
      <c r="A11" s="146" t="s">
        <v>8</v>
      </c>
      <c r="B11" s="116"/>
      <c r="C11" s="242" t="s">
        <v>51</v>
      </c>
      <c r="D11" s="243"/>
      <c r="E11" s="243"/>
      <c r="F11" s="243"/>
      <c r="G11" s="134"/>
      <c r="H11" s="147"/>
      <c r="I11" s="134"/>
      <c r="J11" s="135"/>
      <c r="K11" s="135"/>
      <c r="L11" s="136"/>
      <c r="M11" s="116"/>
      <c r="N11" s="116"/>
      <c r="O11" s="116"/>
      <c r="P11" s="157"/>
      <c r="Q11" s="116"/>
      <c r="R11" s="137"/>
      <c r="S11" s="138"/>
      <c r="T11" s="116"/>
      <c r="U11" s="116"/>
      <c r="V11" s="116"/>
      <c r="W11" s="157"/>
      <c r="X11" s="116"/>
      <c r="Y11" s="137"/>
      <c r="Z11" s="138"/>
      <c r="AA11" s="116"/>
      <c r="AB11" s="116"/>
      <c r="AC11" s="116"/>
      <c r="AD11" s="157"/>
      <c r="AE11" s="116"/>
      <c r="AF11" s="137"/>
      <c r="AG11" s="138"/>
      <c r="AH11" s="139"/>
      <c r="AI11" s="140"/>
      <c r="AJ11" s="237" t="s">
        <v>156</v>
      </c>
      <c r="AK11" s="157"/>
      <c r="AL11" s="237" t="s">
        <v>157</v>
      </c>
      <c r="AM11" s="140"/>
      <c r="AN11" s="237" t="s">
        <v>158</v>
      </c>
      <c r="AP11" s="180"/>
    </row>
    <row r="12" spans="1:44" ht="27.75" customHeight="1">
      <c r="A12" s="116"/>
      <c r="B12" s="148"/>
      <c r="C12" s="133" t="s">
        <v>19</v>
      </c>
      <c r="D12" s="116"/>
      <c r="E12" s="116"/>
      <c r="F12" s="135" t="s">
        <v>163</v>
      </c>
      <c r="G12" s="135"/>
      <c r="H12" s="141" t="s">
        <v>59</v>
      </c>
      <c r="I12" s="135"/>
      <c r="J12" s="142" t="s">
        <v>20</v>
      </c>
      <c r="K12" s="135"/>
      <c r="L12" s="136"/>
      <c r="M12" s="141" t="s">
        <v>55</v>
      </c>
      <c r="N12" s="143"/>
      <c r="O12" s="141" t="s">
        <v>29</v>
      </c>
      <c r="P12" s="158"/>
      <c r="Q12" s="141" t="s">
        <v>155</v>
      </c>
      <c r="R12" s="144"/>
      <c r="S12" s="117"/>
      <c r="T12" s="141" t="s">
        <v>55</v>
      </c>
      <c r="U12" s="118"/>
      <c r="V12" s="141" t="s">
        <v>29</v>
      </c>
      <c r="W12" s="158"/>
      <c r="X12" s="141" t="s">
        <v>155</v>
      </c>
      <c r="Y12" s="144"/>
      <c r="Z12" s="117"/>
      <c r="AA12" s="141" t="s">
        <v>55</v>
      </c>
      <c r="AB12" s="118"/>
      <c r="AC12" s="141" t="s">
        <v>29</v>
      </c>
      <c r="AD12" s="158"/>
      <c r="AE12" s="141" t="s">
        <v>155</v>
      </c>
      <c r="AF12" s="144"/>
      <c r="AG12" s="117"/>
      <c r="AH12" s="144"/>
      <c r="AI12" s="141"/>
      <c r="AJ12" s="238"/>
      <c r="AK12" s="158"/>
      <c r="AL12" s="237"/>
      <c r="AM12" s="141"/>
      <c r="AN12" s="238"/>
      <c r="AP12" s="180"/>
    </row>
    <row r="13" spans="1:44" ht="18.95" customHeight="1">
      <c r="B13" s="16" t="s">
        <v>4</v>
      </c>
      <c r="C13" s="258"/>
      <c r="D13" s="259"/>
      <c r="E13" s="108"/>
      <c r="F13" s="97"/>
      <c r="G13" s="95"/>
      <c r="H13" s="100">
        <v>0</v>
      </c>
      <c r="I13" s="95"/>
      <c r="J13" s="112">
        <v>0</v>
      </c>
      <c r="K13" s="19"/>
      <c r="L13" s="20"/>
      <c r="M13" s="92">
        <v>0</v>
      </c>
      <c r="N13" s="21"/>
      <c r="O13" s="90">
        <f t="shared" ref="O13:O20" si="0">IF(M13&gt;0, M13*H13*(1+increases)^0,0)</f>
        <v>0</v>
      </c>
      <c r="P13" s="168"/>
      <c r="Q13" s="1">
        <v>0</v>
      </c>
      <c r="R13" s="22"/>
      <c r="S13" s="23"/>
      <c r="T13" s="92">
        <v>0</v>
      </c>
      <c r="U13" s="24"/>
      <c r="V13" s="90">
        <f t="shared" ref="V13:V20" si="1">IF(T13&gt;0, T13*H13*(1+increases)^1,0)</f>
        <v>0</v>
      </c>
      <c r="W13" s="168"/>
      <c r="X13" s="1">
        <v>0</v>
      </c>
      <c r="Y13" s="22"/>
      <c r="Z13" s="23"/>
      <c r="AA13" s="92">
        <v>0</v>
      </c>
      <c r="AB13" s="24"/>
      <c r="AC13" s="90">
        <f t="shared" ref="AC13:AC20" si="2">IF(AA13&gt;0, AA13*H13*(1+increases)^2,0)</f>
        <v>0</v>
      </c>
      <c r="AD13" s="168"/>
      <c r="AE13" s="1">
        <v>0</v>
      </c>
      <c r="AF13" s="22"/>
      <c r="AG13" s="23"/>
      <c r="AH13" s="22"/>
      <c r="AI13" s="5"/>
      <c r="AJ13" s="86">
        <f t="shared" ref="AJ13:AJ20" si="3">SUM(O13+V13+AC13)</f>
        <v>0</v>
      </c>
      <c r="AK13" s="168"/>
      <c r="AL13" s="86">
        <f t="shared" ref="AL13:AL20" si="4">SUM(Q13+X13+AE13)</f>
        <v>0</v>
      </c>
      <c r="AM13" s="5"/>
      <c r="AN13" s="86">
        <f>SUM(AJ13+AL13)</f>
        <v>0</v>
      </c>
      <c r="AP13" s="181">
        <f t="shared" ref="AP13:AP20" si="5">O13*$J13</f>
        <v>0</v>
      </c>
      <c r="AQ13" s="182">
        <f t="shared" ref="AQ13:AQ20" si="6">V13*$J13</f>
        <v>0</v>
      </c>
      <c r="AR13" s="182">
        <f t="shared" ref="AR13:AR20" si="7">AC13*$J13</f>
        <v>0</v>
      </c>
    </row>
    <row r="14" spans="1:44" ht="18.95" customHeight="1">
      <c r="B14" s="16" t="s">
        <v>5</v>
      </c>
      <c r="C14" s="256"/>
      <c r="D14" s="260"/>
      <c r="E14" s="108"/>
      <c r="F14" s="98"/>
      <c r="G14" s="95"/>
      <c r="H14" s="101">
        <v>0</v>
      </c>
      <c r="I14" s="95"/>
      <c r="J14" s="113">
        <v>0</v>
      </c>
      <c r="K14" s="19"/>
      <c r="L14" s="20"/>
      <c r="M14" s="93">
        <v>0</v>
      </c>
      <c r="N14" s="25"/>
      <c r="O14" s="90">
        <f t="shared" si="0"/>
        <v>0</v>
      </c>
      <c r="P14" s="168"/>
      <c r="Q14" s="1">
        <v>0</v>
      </c>
      <c r="R14" s="22"/>
      <c r="S14" s="23"/>
      <c r="T14" s="93">
        <v>0</v>
      </c>
      <c r="U14" s="24"/>
      <c r="V14" s="90">
        <f t="shared" si="1"/>
        <v>0</v>
      </c>
      <c r="W14" s="168"/>
      <c r="X14" s="1">
        <v>0</v>
      </c>
      <c r="Y14" s="22"/>
      <c r="Z14" s="23"/>
      <c r="AA14" s="93">
        <v>0</v>
      </c>
      <c r="AB14" s="24"/>
      <c r="AC14" s="90">
        <f t="shared" si="2"/>
        <v>0</v>
      </c>
      <c r="AD14" s="168"/>
      <c r="AE14" s="1">
        <v>0</v>
      </c>
      <c r="AF14" s="22"/>
      <c r="AG14" s="23"/>
      <c r="AH14" s="22"/>
      <c r="AI14" s="5"/>
      <c r="AJ14" s="86">
        <f t="shared" si="3"/>
        <v>0</v>
      </c>
      <c r="AK14" s="168"/>
      <c r="AL14" s="86">
        <f t="shared" si="4"/>
        <v>0</v>
      </c>
      <c r="AM14" s="5"/>
      <c r="AN14" s="86">
        <f t="shared" ref="AN14:AN19" si="8">SUM(AJ14+AL14)</f>
        <v>0</v>
      </c>
      <c r="AP14" s="181">
        <f t="shared" si="5"/>
        <v>0</v>
      </c>
      <c r="AQ14" s="182">
        <f t="shared" si="6"/>
        <v>0</v>
      </c>
      <c r="AR14" s="182">
        <f t="shared" si="7"/>
        <v>0</v>
      </c>
    </row>
    <row r="15" spans="1:44" ht="18.95" customHeight="1">
      <c r="B15" s="16" t="s">
        <v>6</v>
      </c>
      <c r="C15" s="256"/>
      <c r="D15" s="260"/>
      <c r="E15" s="108"/>
      <c r="F15" s="98"/>
      <c r="G15" s="95"/>
      <c r="H15" s="101">
        <v>0</v>
      </c>
      <c r="I15" s="95"/>
      <c r="J15" s="113">
        <v>0</v>
      </c>
      <c r="K15" s="19"/>
      <c r="L15" s="20"/>
      <c r="M15" s="93">
        <v>0</v>
      </c>
      <c r="N15" s="25"/>
      <c r="O15" s="90">
        <f t="shared" si="0"/>
        <v>0</v>
      </c>
      <c r="P15" s="168"/>
      <c r="Q15" s="1">
        <v>0</v>
      </c>
      <c r="R15" s="22"/>
      <c r="S15" s="23"/>
      <c r="T15" s="93">
        <v>0</v>
      </c>
      <c r="U15" s="24"/>
      <c r="V15" s="90">
        <f t="shared" si="1"/>
        <v>0</v>
      </c>
      <c r="W15" s="168"/>
      <c r="X15" s="1">
        <v>0</v>
      </c>
      <c r="Y15" s="22"/>
      <c r="Z15" s="23"/>
      <c r="AA15" s="93">
        <v>0</v>
      </c>
      <c r="AB15" s="24"/>
      <c r="AC15" s="90">
        <f t="shared" si="2"/>
        <v>0</v>
      </c>
      <c r="AD15" s="168"/>
      <c r="AE15" s="1">
        <v>0</v>
      </c>
      <c r="AF15" s="22"/>
      <c r="AG15" s="23"/>
      <c r="AH15" s="22"/>
      <c r="AI15" s="5"/>
      <c r="AJ15" s="86">
        <f t="shared" si="3"/>
        <v>0</v>
      </c>
      <c r="AK15" s="168"/>
      <c r="AL15" s="86">
        <f t="shared" si="4"/>
        <v>0</v>
      </c>
      <c r="AM15" s="5"/>
      <c r="AN15" s="86">
        <f t="shared" si="8"/>
        <v>0</v>
      </c>
      <c r="AP15" s="181">
        <f t="shared" si="5"/>
        <v>0</v>
      </c>
      <c r="AQ15" s="182">
        <f t="shared" si="6"/>
        <v>0</v>
      </c>
      <c r="AR15" s="182">
        <f t="shared" si="7"/>
        <v>0</v>
      </c>
    </row>
    <row r="16" spans="1:44" ht="18.95" customHeight="1">
      <c r="B16" s="16" t="s">
        <v>7</v>
      </c>
      <c r="C16" s="256"/>
      <c r="D16" s="260"/>
      <c r="E16" s="108"/>
      <c r="F16" s="98"/>
      <c r="G16" s="95"/>
      <c r="H16" s="101">
        <v>0</v>
      </c>
      <c r="I16" s="95"/>
      <c r="J16" s="113">
        <v>0</v>
      </c>
      <c r="K16" s="19"/>
      <c r="L16" s="20"/>
      <c r="M16" s="93">
        <v>0</v>
      </c>
      <c r="N16" s="25"/>
      <c r="O16" s="90">
        <f t="shared" si="0"/>
        <v>0</v>
      </c>
      <c r="P16" s="168"/>
      <c r="Q16" s="1">
        <v>0</v>
      </c>
      <c r="R16" s="22"/>
      <c r="S16" s="23"/>
      <c r="T16" s="93">
        <v>0</v>
      </c>
      <c r="U16" s="24"/>
      <c r="V16" s="90">
        <f t="shared" si="1"/>
        <v>0</v>
      </c>
      <c r="W16" s="168"/>
      <c r="X16" s="1">
        <v>0</v>
      </c>
      <c r="Y16" s="22"/>
      <c r="Z16" s="23"/>
      <c r="AA16" s="93">
        <v>0</v>
      </c>
      <c r="AB16" s="24"/>
      <c r="AC16" s="90">
        <f t="shared" si="2"/>
        <v>0</v>
      </c>
      <c r="AD16" s="168"/>
      <c r="AE16" s="1">
        <v>0</v>
      </c>
      <c r="AF16" s="22"/>
      <c r="AG16" s="23"/>
      <c r="AH16" s="22"/>
      <c r="AI16" s="5"/>
      <c r="AJ16" s="86">
        <f t="shared" si="3"/>
        <v>0</v>
      </c>
      <c r="AK16" s="168"/>
      <c r="AL16" s="86">
        <f t="shared" si="4"/>
        <v>0</v>
      </c>
      <c r="AM16" s="5"/>
      <c r="AN16" s="86">
        <f t="shared" si="8"/>
        <v>0</v>
      </c>
      <c r="AP16" s="181">
        <f t="shared" si="5"/>
        <v>0</v>
      </c>
      <c r="AQ16" s="182">
        <f t="shared" si="6"/>
        <v>0</v>
      </c>
      <c r="AR16" s="182">
        <f t="shared" si="7"/>
        <v>0</v>
      </c>
    </row>
    <row r="17" spans="1:44" ht="18.95" customHeight="1">
      <c r="B17" s="16" t="s">
        <v>10</v>
      </c>
      <c r="C17" s="256"/>
      <c r="D17" s="257"/>
      <c r="E17" s="108"/>
      <c r="F17" s="98"/>
      <c r="G17" s="95"/>
      <c r="H17" s="101">
        <v>0</v>
      </c>
      <c r="I17" s="95"/>
      <c r="J17" s="113">
        <v>0</v>
      </c>
      <c r="K17" s="19"/>
      <c r="L17" s="20"/>
      <c r="M17" s="93">
        <v>0</v>
      </c>
      <c r="N17" s="25"/>
      <c r="O17" s="90">
        <f t="shared" si="0"/>
        <v>0</v>
      </c>
      <c r="P17" s="168"/>
      <c r="Q17" s="1">
        <v>0</v>
      </c>
      <c r="R17" s="22"/>
      <c r="S17" s="23"/>
      <c r="T17" s="93">
        <v>0</v>
      </c>
      <c r="U17" s="24"/>
      <c r="V17" s="90">
        <f t="shared" si="1"/>
        <v>0</v>
      </c>
      <c r="W17" s="168"/>
      <c r="X17" s="1">
        <v>0</v>
      </c>
      <c r="Y17" s="22"/>
      <c r="Z17" s="23"/>
      <c r="AA17" s="93">
        <v>0</v>
      </c>
      <c r="AB17" s="24"/>
      <c r="AC17" s="90">
        <f t="shared" si="2"/>
        <v>0</v>
      </c>
      <c r="AD17" s="168"/>
      <c r="AE17" s="1">
        <v>0</v>
      </c>
      <c r="AF17" s="22"/>
      <c r="AG17" s="23"/>
      <c r="AH17" s="22"/>
      <c r="AI17" s="5"/>
      <c r="AJ17" s="86">
        <f t="shared" si="3"/>
        <v>0</v>
      </c>
      <c r="AK17" s="168"/>
      <c r="AL17" s="86">
        <f t="shared" si="4"/>
        <v>0</v>
      </c>
      <c r="AM17" s="5"/>
      <c r="AN17" s="86">
        <f t="shared" si="8"/>
        <v>0</v>
      </c>
      <c r="AP17" s="181">
        <f t="shared" si="5"/>
        <v>0</v>
      </c>
      <c r="AQ17" s="182">
        <f t="shared" si="6"/>
        <v>0</v>
      </c>
      <c r="AR17" s="182">
        <f t="shared" si="7"/>
        <v>0</v>
      </c>
    </row>
    <row r="18" spans="1:44" ht="18.95" customHeight="1">
      <c r="B18" s="16" t="s">
        <v>11</v>
      </c>
      <c r="C18" s="256"/>
      <c r="D18" s="257"/>
      <c r="E18" s="108"/>
      <c r="F18" s="98"/>
      <c r="G18" s="95"/>
      <c r="H18" s="101">
        <v>0</v>
      </c>
      <c r="I18" s="95"/>
      <c r="J18" s="113">
        <v>0</v>
      </c>
      <c r="K18" s="19"/>
      <c r="L18" s="20"/>
      <c r="M18" s="93">
        <v>0</v>
      </c>
      <c r="N18" s="25"/>
      <c r="O18" s="90">
        <f t="shared" si="0"/>
        <v>0</v>
      </c>
      <c r="P18" s="168"/>
      <c r="Q18" s="1">
        <v>0</v>
      </c>
      <c r="R18" s="22"/>
      <c r="S18" s="23"/>
      <c r="T18" s="93">
        <v>0</v>
      </c>
      <c r="U18" s="24"/>
      <c r="V18" s="90">
        <f t="shared" si="1"/>
        <v>0</v>
      </c>
      <c r="W18" s="168"/>
      <c r="X18" s="1">
        <v>0</v>
      </c>
      <c r="Y18" s="22"/>
      <c r="Z18" s="23"/>
      <c r="AA18" s="93">
        <v>0</v>
      </c>
      <c r="AB18" s="24"/>
      <c r="AC18" s="90">
        <f t="shared" si="2"/>
        <v>0</v>
      </c>
      <c r="AD18" s="168"/>
      <c r="AE18" s="1">
        <v>0</v>
      </c>
      <c r="AF18" s="22"/>
      <c r="AG18" s="23"/>
      <c r="AH18" s="22"/>
      <c r="AI18" s="5"/>
      <c r="AJ18" s="86">
        <f t="shared" si="3"/>
        <v>0</v>
      </c>
      <c r="AK18" s="168"/>
      <c r="AL18" s="86">
        <f t="shared" si="4"/>
        <v>0</v>
      </c>
      <c r="AM18" s="5"/>
      <c r="AN18" s="86">
        <f t="shared" si="8"/>
        <v>0</v>
      </c>
      <c r="AP18" s="181">
        <f t="shared" si="5"/>
        <v>0</v>
      </c>
      <c r="AQ18" s="182">
        <f t="shared" si="6"/>
        <v>0</v>
      </c>
      <c r="AR18" s="182">
        <f t="shared" si="7"/>
        <v>0</v>
      </c>
    </row>
    <row r="19" spans="1:44" ht="18.95" customHeight="1">
      <c r="B19" s="16" t="s">
        <v>49</v>
      </c>
      <c r="C19" s="256"/>
      <c r="D19" s="257"/>
      <c r="E19" s="108"/>
      <c r="F19" s="98"/>
      <c r="G19" s="95"/>
      <c r="H19" s="101">
        <v>0</v>
      </c>
      <c r="I19" s="95"/>
      <c r="J19" s="113">
        <v>0</v>
      </c>
      <c r="K19" s="19"/>
      <c r="L19" s="20"/>
      <c r="M19" s="93">
        <v>0</v>
      </c>
      <c r="N19" s="25"/>
      <c r="O19" s="90">
        <f t="shared" si="0"/>
        <v>0</v>
      </c>
      <c r="P19" s="168"/>
      <c r="Q19" s="1">
        <v>0</v>
      </c>
      <c r="R19" s="22"/>
      <c r="S19" s="23"/>
      <c r="T19" s="93">
        <v>0</v>
      </c>
      <c r="U19" s="24"/>
      <c r="V19" s="90">
        <f t="shared" si="1"/>
        <v>0</v>
      </c>
      <c r="W19" s="168"/>
      <c r="X19" s="1">
        <v>0</v>
      </c>
      <c r="Y19" s="22"/>
      <c r="Z19" s="23"/>
      <c r="AA19" s="93">
        <v>0</v>
      </c>
      <c r="AB19" s="24"/>
      <c r="AC19" s="90">
        <f t="shared" si="2"/>
        <v>0</v>
      </c>
      <c r="AD19" s="168"/>
      <c r="AE19" s="1">
        <v>0</v>
      </c>
      <c r="AF19" s="22"/>
      <c r="AG19" s="23"/>
      <c r="AH19" s="22"/>
      <c r="AI19" s="5"/>
      <c r="AJ19" s="86">
        <f t="shared" si="3"/>
        <v>0</v>
      </c>
      <c r="AK19" s="168"/>
      <c r="AL19" s="86">
        <f t="shared" si="4"/>
        <v>0</v>
      </c>
      <c r="AM19" s="5"/>
      <c r="AN19" s="86">
        <f t="shared" si="8"/>
        <v>0</v>
      </c>
      <c r="AP19" s="181">
        <f t="shared" si="5"/>
        <v>0</v>
      </c>
      <c r="AQ19" s="182">
        <f t="shared" si="6"/>
        <v>0</v>
      </c>
      <c r="AR19" s="182">
        <f t="shared" si="7"/>
        <v>0</v>
      </c>
    </row>
    <row r="20" spans="1:44" ht="18.95" customHeight="1">
      <c r="B20" s="16" t="s">
        <v>150</v>
      </c>
      <c r="C20" s="251"/>
      <c r="D20" s="252"/>
      <c r="E20" s="108"/>
      <c r="F20" s="102"/>
      <c r="G20" s="95"/>
      <c r="H20" s="96">
        <v>0</v>
      </c>
      <c r="I20" s="95"/>
      <c r="J20" s="114">
        <v>0</v>
      </c>
      <c r="K20" s="19"/>
      <c r="L20" s="20"/>
      <c r="M20" s="94">
        <v>0</v>
      </c>
      <c r="N20" s="26"/>
      <c r="O20" s="91">
        <f t="shared" si="0"/>
        <v>0</v>
      </c>
      <c r="P20" s="168"/>
      <c r="Q20" s="2">
        <v>0</v>
      </c>
      <c r="R20" s="22"/>
      <c r="S20" s="23"/>
      <c r="T20" s="94">
        <v>0</v>
      </c>
      <c r="U20" s="24"/>
      <c r="V20" s="91">
        <f t="shared" si="1"/>
        <v>0</v>
      </c>
      <c r="W20" s="168"/>
      <c r="X20" s="2">
        <v>0</v>
      </c>
      <c r="Y20" s="22"/>
      <c r="Z20" s="23"/>
      <c r="AA20" s="94">
        <v>0</v>
      </c>
      <c r="AB20" s="24"/>
      <c r="AC20" s="91">
        <f t="shared" si="2"/>
        <v>0</v>
      </c>
      <c r="AD20" s="168"/>
      <c r="AE20" s="2">
        <v>0</v>
      </c>
      <c r="AF20" s="22"/>
      <c r="AG20" s="23"/>
      <c r="AH20" s="22"/>
      <c r="AI20" s="5"/>
      <c r="AJ20" s="87">
        <f t="shared" si="3"/>
        <v>0</v>
      </c>
      <c r="AK20" s="168"/>
      <c r="AL20" s="87">
        <f t="shared" si="4"/>
        <v>0</v>
      </c>
      <c r="AM20" s="5"/>
      <c r="AN20" s="87">
        <f>SUM(AJ20+AL20)</f>
        <v>0</v>
      </c>
      <c r="AP20" s="181">
        <f t="shared" si="5"/>
        <v>0</v>
      </c>
      <c r="AQ20" s="182">
        <f t="shared" si="6"/>
        <v>0</v>
      </c>
      <c r="AR20" s="182">
        <f t="shared" si="7"/>
        <v>0</v>
      </c>
    </row>
    <row r="21" spans="1:44" ht="18.95" customHeight="1">
      <c r="B21" s="18"/>
      <c r="C21" s="16" t="s">
        <v>24</v>
      </c>
      <c r="F21" s="18"/>
      <c r="G21" s="18"/>
      <c r="H21" s="63"/>
      <c r="I21" s="18"/>
      <c r="J21" s="18"/>
      <c r="K21" s="18"/>
      <c r="L21" s="27"/>
      <c r="M21" s="28"/>
      <c r="N21" s="28"/>
      <c r="O21" s="86">
        <f>SUM(O13:O20)</f>
        <v>0</v>
      </c>
      <c r="P21" s="163"/>
      <c r="Q21" s="86">
        <f>SUM(Q13:Q20)</f>
        <v>0</v>
      </c>
      <c r="R21" s="8"/>
      <c r="S21" s="29"/>
      <c r="T21" s="30"/>
      <c r="U21" s="30"/>
      <c r="V21" s="86">
        <f>SUM(V13:V20)</f>
        <v>0</v>
      </c>
      <c r="W21" s="163"/>
      <c r="X21" s="86">
        <f>SUM(X13:X20)</f>
        <v>0</v>
      </c>
      <c r="Y21" s="8"/>
      <c r="Z21" s="29"/>
      <c r="AA21" s="30"/>
      <c r="AB21" s="30"/>
      <c r="AC21" s="86">
        <f>SUM(AC13:AC20)</f>
        <v>0</v>
      </c>
      <c r="AD21" s="163"/>
      <c r="AE21" s="86">
        <f>SUM(AE13:AE20)</f>
        <v>0</v>
      </c>
      <c r="AF21" s="8"/>
      <c r="AG21" s="29"/>
      <c r="AH21" s="8"/>
      <c r="AI21" s="3"/>
      <c r="AJ21" s="86">
        <f>SUM(AJ13:AJ20)</f>
        <v>0</v>
      </c>
      <c r="AK21" s="163"/>
      <c r="AL21" s="86">
        <f>SUM(AL13:AL20)</f>
        <v>0</v>
      </c>
      <c r="AM21" s="3"/>
      <c r="AN21" s="86">
        <f>SUM(AJ21+AL21)</f>
        <v>0</v>
      </c>
      <c r="AP21" s="180"/>
    </row>
    <row r="22" spans="1:44" ht="12" customHeight="1">
      <c r="B22" s="18"/>
      <c r="C22" s="31"/>
      <c r="D22" s="16"/>
      <c r="E22" s="16"/>
      <c r="F22" s="18"/>
      <c r="G22" s="18"/>
      <c r="H22" s="63"/>
      <c r="I22" s="18"/>
      <c r="J22" s="18"/>
      <c r="K22" s="18"/>
      <c r="L22" s="27"/>
      <c r="M22" s="28"/>
      <c r="N22" s="28"/>
      <c r="O22" s="7"/>
      <c r="P22" s="159"/>
      <c r="Q22" s="7"/>
      <c r="R22" s="32"/>
      <c r="S22" s="6"/>
      <c r="T22" s="7"/>
      <c r="U22" s="7"/>
      <c r="V22" s="7"/>
      <c r="W22" s="159"/>
      <c r="X22" s="7"/>
      <c r="Y22" s="32"/>
      <c r="Z22" s="6"/>
      <c r="AA22" s="7"/>
      <c r="AB22" s="7"/>
      <c r="AC22" s="7"/>
      <c r="AD22" s="159"/>
      <c r="AE22" s="7"/>
      <c r="AF22" s="32"/>
      <c r="AG22" s="6"/>
      <c r="AH22" s="32"/>
      <c r="AI22" s="7"/>
      <c r="AJ22" s="3"/>
      <c r="AK22" s="159"/>
      <c r="AL22" s="7"/>
      <c r="AM22" s="7"/>
      <c r="AN22" s="3"/>
      <c r="AP22" s="180"/>
    </row>
    <row r="23" spans="1:44" ht="18.95" customHeight="1">
      <c r="A23" s="16" t="s">
        <v>12</v>
      </c>
      <c r="B23" s="16" t="s">
        <v>52</v>
      </c>
      <c r="F23" s="18"/>
      <c r="G23" s="18"/>
      <c r="H23" s="63"/>
      <c r="I23" s="18"/>
      <c r="J23" s="18"/>
      <c r="K23" s="18"/>
      <c r="L23" s="27"/>
      <c r="M23" s="28"/>
      <c r="N23" s="28"/>
      <c r="O23" s="7"/>
      <c r="P23" s="159"/>
      <c r="Q23" s="7"/>
      <c r="R23" s="32"/>
      <c r="S23" s="6"/>
      <c r="T23" s="7"/>
      <c r="U23" s="7"/>
      <c r="V23" s="7"/>
      <c r="W23" s="159"/>
      <c r="X23" s="7"/>
      <c r="Y23" s="32"/>
      <c r="Z23" s="6"/>
      <c r="AA23" s="7"/>
      <c r="AB23" s="7"/>
      <c r="AC23" s="7"/>
      <c r="AD23" s="159"/>
      <c r="AE23" s="7"/>
      <c r="AF23" s="32"/>
      <c r="AG23" s="6"/>
      <c r="AH23" s="32"/>
      <c r="AI23" s="7"/>
      <c r="AJ23" s="3"/>
      <c r="AK23" s="159"/>
      <c r="AL23" s="7"/>
      <c r="AM23" s="7"/>
      <c r="AN23" s="3"/>
      <c r="AP23" s="180"/>
    </row>
    <row r="24" spans="1:44" ht="18.95" customHeight="1">
      <c r="B24" s="16" t="s">
        <v>4</v>
      </c>
      <c r="C24" s="75">
        <v>0</v>
      </c>
      <c r="D24" s="18" t="s">
        <v>13</v>
      </c>
      <c r="E24" s="18"/>
      <c r="F24" s="18"/>
      <c r="G24" s="18"/>
      <c r="H24" s="100">
        <v>0</v>
      </c>
      <c r="I24" s="18"/>
      <c r="J24" s="112">
        <v>0</v>
      </c>
      <c r="K24" s="33"/>
      <c r="L24" s="27"/>
      <c r="M24" s="92">
        <v>0</v>
      </c>
      <c r="N24" s="28"/>
      <c r="O24" s="90">
        <f t="shared" ref="O24:O30" si="9">IF(M24&gt;0, M24*H24*(1+increases)^0,0)</f>
        <v>0</v>
      </c>
      <c r="P24" s="168"/>
      <c r="Q24" s="1">
        <v>0</v>
      </c>
      <c r="R24" s="34"/>
      <c r="S24" s="35"/>
      <c r="T24" s="92">
        <v>0</v>
      </c>
      <c r="U24" s="36"/>
      <c r="V24" s="90">
        <f t="shared" ref="V24:V30" si="10">IF(T24&gt;0, T24*H24*(1+increases)^1,0)</f>
        <v>0</v>
      </c>
      <c r="W24" s="168"/>
      <c r="X24" s="1">
        <v>0</v>
      </c>
      <c r="Y24" s="34"/>
      <c r="Z24" s="35"/>
      <c r="AA24" s="92">
        <v>0</v>
      </c>
      <c r="AB24" s="36"/>
      <c r="AC24" s="90">
        <f t="shared" ref="AC24:AC30" si="11">IF(AA24&gt;0, AA24*H24*(1+increases)^2,0)</f>
        <v>0</v>
      </c>
      <c r="AD24" s="168"/>
      <c r="AE24" s="1">
        <v>0</v>
      </c>
      <c r="AF24" s="34"/>
      <c r="AG24" s="35"/>
      <c r="AH24" s="34"/>
      <c r="AI24" s="36"/>
      <c r="AJ24" s="86">
        <f t="shared" ref="AJ24:AJ32" si="12">SUM(O24+V24+AC24)</f>
        <v>0</v>
      </c>
      <c r="AK24" s="168"/>
      <c r="AL24" s="86">
        <f t="shared" ref="AL24:AL32" si="13">SUM(Q24+X24+AE24)</f>
        <v>0</v>
      </c>
      <c r="AM24" s="36"/>
      <c r="AN24" s="86">
        <f t="shared" ref="AN24:AN30" si="14">SUM(AJ24+AL24)</f>
        <v>0</v>
      </c>
      <c r="AP24" s="181">
        <f t="shared" ref="AP24:AP31" si="15">O24*$J24</f>
        <v>0</v>
      </c>
      <c r="AQ24" s="182">
        <f t="shared" ref="AQ24:AQ31" si="16">V24*$J24</f>
        <v>0</v>
      </c>
      <c r="AR24" s="182">
        <f t="shared" ref="AR24:AR31" si="17">AC24*$J24</f>
        <v>0</v>
      </c>
    </row>
    <row r="25" spans="1:44" ht="18.95" customHeight="1">
      <c r="B25" s="16" t="s">
        <v>5</v>
      </c>
      <c r="C25" s="75">
        <v>0</v>
      </c>
      <c r="D25" s="18" t="s">
        <v>14</v>
      </c>
      <c r="E25" s="18"/>
      <c r="F25" s="18"/>
      <c r="G25" s="18"/>
      <c r="H25" s="101">
        <v>0</v>
      </c>
      <c r="I25" s="18"/>
      <c r="J25" s="113">
        <v>0</v>
      </c>
      <c r="K25" s="33"/>
      <c r="L25" s="27"/>
      <c r="M25" s="93">
        <v>0</v>
      </c>
      <c r="N25" s="28"/>
      <c r="O25" s="90">
        <f t="shared" si="9"/>
        <v>0</v>
      </c>
      <c r="P25" s="168"/>
      <c r="Q25" s="1">
        <v>0</v>
      </c>
      <c r="R25" s="34"/>
      <c r="S25" s="35"/>
      <c r="T25" s="93">
        <v>0</v>
      </c>
      <c r="U25" s="36"/>
      <c r="V25" s="90">
        <f t="shared" si="10"/>
        <v>0</v>
      </c>
      <c r="W25" s="168"/>
      <c r="X25" s="1">
        <v>0</v>
      </c>
      <c r="Y25" s="34"/>
      <c r="Z25" s="35"/>
      <c r="AA25" s="93">
        <v>0</v>
      </c>
      <c r="AB25" s="36"/>
      <c r="AC25" s="90">
        <f t="shared" si="11"/>
        <v>0</v>
      </c>
      <c r="AD25" s="168"/>
      <c r="AE25" s="1">
        <v>0</v>
      </c>
      <c r="AF25" s="34"/>
      <c r="AG25" s="35"/>
      <c r="AH25" s="34"/>
      <c r="AI25" s="36"/>
      <c r="AJ25" s="86">
        <f t="shared" si="12"/>
        <v>0</v>
      </c>
      <c r="AK25" s="168"/>
      <c r="AL25" s="86">
        <f t="shared" si="13"/>
        <v>0</v>
      </c>
      <c r="AM25" s="36"/>
      <c r="AN25" s="86">
        <f t="shared" si="14"/>
        <v>0</v>
      </c>
      <c r="AP25" s="181">
        <f t="shared" si="15"/>
        <v>0</v>
      </c>
      <c r="AQ25" s="182">
        <f t="shared" si="16"/>
        <v>0</v>
      </c>
      <c r="AR25" s="182">
        <f t="shared" si="17"/>
        <v>0</v>
      </c>
    </row>
    <row r="26" spans="1:44" ht="18.95" customHeight="1">
      <c r="B26" s="16" t="s">
        <v>6</v>
      </c>
      <c r="C26" s="75">
        <v>0</v>
      </c>
      <c r="D26" s="18" t="s">
        <v>15</v>
      </c>
      <c r="E26" s="18"/>
      <c r="F26" s="18"/>
      <c r="G26" s="18"/>
      <c r="H26" s="101">
        <v>0</v>
      </c>
      <c r="I26" s="18"/>
      <c r="J26" s="113">
        <v>0</v>
      </c>
      <c r="K26" s="33"/>
      <c r="L26" s="27"/>
      <c r="M26" s="93">
        <v>0</v>
      </c>
      <c r="N26" s="28"/>
      <c r="O26" s="90">
        <f t="shared" si="9"/>
        <v>0</v>
      </c>
      <c r="P26" s="168"/>
      <c r="Q26" s="1">
        <v>0</v>
      </c>
      <c r="R26" s="34"/>
      <c r="S26" s="35"/>
      <c r="T26" s="93">
        <v>0</v>
      </c>
      <c r="U26" s="36"/>
      <c r="V26" s="90">
        <f t="shared" si="10"/>
        <v>0</v>
      </c>
      <c r="W26" s="168"/>
      <c r="X26" s="1">
        <v>0</v>
      </c>
      <c r="Y26" s="34"/>
      <c r="Z26" s="35"/>
      <c r="AA26" s="93">
        <v>0</v>
      </c>
      <c r="AB26" s="36"/>
      <c r="AC26" s="90">
        <f t="shared" si="11"/>
        <v>0</v>
      </c>
      <c r="AD26" s="168"/>
      <c r="AE26" s="1">
        <v>0</v>
      </c>
      <c r="AF26" s="34"/>
      <c r="AG26" s="35"/>
      <c r="AH26" s="34"/>
      <c r="AI26" s="36"/>
      <c r="AJ26" s="86">
        <f t="shared" si="12"/>
        <v>0</v>
      </c>
      <c r="AK26" s="168"/>
      <c r="AL26" s="86">
        <f t="shared" si="13"/>
        <v>0</v>
      </c>
      <c r="AM26" s="36"/>
      <c r="AN26" s="86">
        <f t="shared" si="14"/>
        <v>0</v>
      </c>
      <c r="AP26" s="181">
        <f t="shared" si="15"/>
        <v>0</v>
      </c>
      <c r="AQ26" s="182">
        <f t="shared" si="16"/>
        <v>0</v>
      </c>
      <c r="AR26" s="182">
        <f t="shared" si="17"/>
        <v>0</v>
      </c>
    </row>
    <row r="27" spans="1:44" ht="18.95" customHeight="1">
      <c r="B27" s="16" t="s">
        <v>7</v>
      </c>
      <c r="C27" s="75">
        <v>0</v>
      </c>
      <c r="D27" s="18" t="s">
        <v>16</v>
      </c>
      <c r="E27" s="18"/>
      <c r="F27" s="18"/>
      <c r="G27" s="18"/>
      <c r="H27" s="101">
        <v>0</v>
      </c>
      <c r="I27" s="18"/>
      <c r="J27" s="113">
        <v>0</v>
      </c>
      <c r="K27" s="33"/>
      <c r="L27" s="27"/>
      <c r="M27" s="93">
        <v>0</v>
      </c>
      <c r="N27" s="28"/>
      <c r="O27" s="90">
        <f t="shared" si="9"/>
        <v>0</v>
      </c>
      <c r="P27" s="168"/>
      <c r="Q27" s="1">
        <v>0</v>
      </c>
      <c r="R27" s="34"/>
      <c r="S27" s="35"/>
      <c r="T27" s="93">
        <v>0</v>
      </c>
      <c r="U27" s="36"/>
      <c r="V27" s="90">
        <f t="shared" si="10"/>
        <v>0</v>
      </c>
      <c r="W27" s="168"/>
      <c r="X27" s="1">
        <v>0</v>
      </c>
      <c r="Y27" s="34"/>
      <c r="Z27" s="35"/>
      <c r="AA27" s="93">
        <v>0</v>
      </c>
      <c r="AB27" s="36"/>
      <c r="AC27" s="90">
        <f t="shared" si="11"/>
        <v>0</v>
      </c>
      <c r="AD27" s="168"/>
      <c r="AE27" s="1">
        <v>0</v>
      </c>
      <c r="AF27" s="34"/>
      <c r="AG27" s="35"/>
      <c r="AH27" s="34"/>
      <c r="AI27" s="36"/>
      <c r="AJ27" s="86">
        <f t="shared" si="12"/>
        <v>0</v>
      </c>
      <c r="AK27" s="168"/>
      <c r="AL27" s="86">
        <f t="shared" si="13"/>
        <v>0</v>
      </c>
      <c r="AM27" s="36"/>
      <c r="AN27" s="86">
        <f t="shared" si="14"/>
        <v>0</v>
      </c>
      <c r="AP27" s="181">
        <f t="shared" si="15"/>
        <v>0</v>
      </c>
      <c r="AQ27" s="182">
        <f t="shared" si="16"/>
        <v>0</v>
      </c>
      <c r="AR27" s="182">
        <f t="shared" si="17"/>
        <v>0</v>
      </c>
    </row>
    <row r="28" spans="1:44" ht="18.95" customHeight="1">
      <c r="B28" s="16" t="s">
        <v>10</v>
      </c>
      <c r="C28" s="75">
        <v>0</v>
      </c>
      <c r="D28" s="18" t="s">
        <v>190</v>
      </c>
      <c r="E28" s="18"/>
      <c r="F28" s="97"/>
      <c r="G28" s="18"/>
      <c r="H28" s="101">
        <v>0</v>
      </c>
      <c r="I28" s="18"/>
      <c r="J28" s="113">
        <v>0</v>
      </c>
      <c r="K28" s="33"/>
      <c r="L28" s="27"/>
      <c r="M28" s="93">
        <v>0</v>
      </c>
      <c r="N28" s="28"/>
      <c r="O28" s="90">
        <f t="shared" si="9"/>
        <v>0</v>
      </c>
      <c r="P28" s="168"/>
      <c r="Q28" s="1">
        <v>0</v>
      </c>
      <c r="R28" s="34"/>
      <c r="S28" s="35"/>
      <c r="T28" s="93">
        <v>0</v>
      </c>
      <c r="U28" s="36"/>
      <c r="V28" s="90">
        <f t="shared" si="10"/>
        <v>0</v>
      </c>
      <c r="W28" s="168"/>
      <c r="X28" s="1">
        <v>0</v>
      </c>
      <c r="Y28" s="34"/>
      <c r="Z28" s="35"/>
      <c r="AA28" s="93">
        <v>0</v>
      </c>
      <c r="AB28" s="36"/>
      <c r="AC28" s="90">
        <f t="shared" si="11"/>
        <v>0</v>
      </c>
      <c r="AD28" s="168"/>
      <c r="AE28" s="1">
        <v>0</v>
      </c>
      <c r="AF28" s="34"/>
      <c r="AG28" s="35"/>
      <c r="AH28" s="34"/>
      <c r="AI28" s="36"/>
      <c r="AJ28" s="86">
        <f t="shared" si="12"/>
        <v>0</v>
      </c>
      <c r="AK28" s="168"/>
      <c r="AL28" s="86">
        <f t="shared" si="13"/>
        <v>0</v>
      </c>
      <c r="AM28" s="36"/>
      <c r="AN28" s="86">
        <f t="shared" si="14"/>
        <v>0</v>
      </c>
      <c r="AP28" s="181">
        <f t="shared" si="15"/>
        <v>0</v>
      </c>
      <c r="AQ28" s="182">
        <f t="shared" si="16"/>
        <v>0</v>
      </c>
      <c r="AR28" s="182">
        <f t="shared" si="17"/>
        <v>0</v>
      </c>
    </row>
    <row r="29" spans="1:44" ht="18.95" customHeight="1">
      <c r="B29" s="16" t="s">
        <v>11</v>
      </c>
      <c r="C29" s="75">
        <v>0</v>
      </c>
      <c r="D29" s="18" t="s">
        <v>190</v>
      </c>
      <c r="E29" s="18"/>
      <c r="F29" s="98"/>
      <c r="G29" s="18"/>
      <c r="H29" s="101">
        <v>0</v>
      </c>
      <c r="I29" s="18"/>
      <c r="J29" s="113">
        <v>0</v>
      </c>
      <c r="K29" s="33"/>
      <c r="L29" s="27"/>
      <c r="M29" s="93">
        <v>0</v>
      </c>
      <c r="N29" s="28"/>
      <c r="O29" s="90">
        <f t="shared" si="9"/>
        <v>0</v>
      </c>
      <c r="P29" s="160"/>
      <c r="Q29" s="1">
        <v>0</v>
      </c>
      <c r="R29" s="34"/>
      <c r="S29" s="35"/>
      <c r="T29" s="93">
        <v>0</v>
      </c>
      <c r="U29" s="36"/>
      <c r="V29" s="90">
        <f t="shared" si="10"/>
        <v>0</v>
      </c>
      <c r="W29" s="160"/>
      <c r="X29" s="1">
        <v>0</v>
      </c>
      <c r="Y29" s="34"/>
      <c r="Z29" s="35"/>
      <c r="AA29" s="93">
        <v>0</v>
      </c>
      <c r="AB29" s="36"/>
      <c r="AC29" s="90">
        <f t="shared" si="11"/>
        <v>0</v>
      </c>
      <c r="AD29" s="160"/>
      <c r="AE29" s="1">
        <v>0</v>
      </c>
      <c r="AF29" s="34"/>
      <c r="AG29" s="35"/>
      <c r="AH29" s="34"/>
      <c r="AI29" s="36"/>
      <c r="AJ29" s="86">
        <f t="shared" si="12"/>
        <v>0</v>
      </c>
      <c r="AK29" s="160"/>
      <c r="AL29" s="86">
        <f t="shared" si="13"/>
        <v>0</v>
      </c>
      <c r="AM29" s="36"/>
      <c r="AN29" s="86">
        <f t="shared" si="14"/>
        <v>0</v>
      </c>
      <c r="AP29" s="181">
        <f t="shared" si="15"/>
        <v>0</v>
      </c>
      <c r="AQ29" s="182">
        <f t="shared" si="16"/>
        <v>0</v>
      </c>
      <c r="AR29" s="182">
        <f t="shared" si="17"/>
        <v>0</v>
      </c>
    </row>
    <row r="30" spans="1:44" ht="18.95" customHeight="1">
      <c r="B30" s="16" t="s">
        <v>49</v>
      </c>
      <c r="C30" s="75">
        <v>0</v>
      </c>
      <c r="D30" s="18" t="s">
        <v>190</v>
      </c>
      <c r="E30" s="18"/>
      <c r="F30" s="102"/>
      <c r="G30" s="18"/>
      <c r="H30" s="96">
        <v>0</v>
      </c>
      <c r="I30" s="18"/>
      <c r="J30" s="113">
        <v>0</v>
      </c>
      <c r="K30" s="33"/>
      <c r="L30" s="27"/>
      <c r="M30" s="93">
        <v>0</v>
      </c>
      <c r="N30" s="28"/>
      <c r="O30" s="90">
        <f t="shared" si="9"/>
        <v>0</v>
      </c>
      <c r="P30" s="160"/>
      <c r="Q30" s="1">
        <v>0</v>
      </c>
      <c r="R30" s="34"/>
      <c r="S30" s="35"/>
      <c r="T30" s="93">
        <v>0</v>
      </c>
      <c r="U30" s="36"/>
      <c r="V30" s="90">
        <f t="shared" si="10"/>
        <v>0</v>
      </c>
      <c r="W30" s="160"/>
      <c r="X30" s="1">
        <v>0</v>
      </c>
      <c r="Y30" s="34"/>
      <c r="Z30" s="35"/>
      <c r="AA30" s="93">
        <v>0</v>
      </c>
      <c r="AB30" s="36"/>
      <c r="AC30" s="90">
        <f t="shared" si="11"/>
        <v>0</v>
      </c>
      <c r="AD30" s="160"/>
      <c r="AE30" s="1">
        <v>0</v>
      </c>
      <c r="AF30" s="34"/>
      <c r="AG30" s="35"/>
      <c r="AH30" s="34"/>
      <c r="AI30" s="36"/>
      <c r="AJ30" s="86">
        <f t="shared" si="12"/>
        <v>0</v>
      </c>
      <c r="AK30" s="160"/>
      <c r="AL30" s="86">
        <f t="shared" si="13"/>
        <v>0</v>
      </c>
      <c r="AM30" s="36"/>
      <c r="AN30" s="86">
        <f t="shared" si="14"/>
        <v>0</v>
      </c>
      <c r="AP30" s="181">
        <f t="shared" si="15"/>
        <v>0</v>
      </c>
      <c r="AQ30" s="182">
        <f t="shared" si="16"/>
        <v>0</v>
      </c>
      <c r="AR30" s="182">
        <f t="shared" si="17"/>
        <v>0</v>
      </c>
    </row>
    <row r="31" spans="1:44" ht="18.95" customHeight="1">
      <c r="B31" s="16" t="s">
        <v>150</v>
      </c>
      <c r="C31" s="75">
        <v>0</v>
      </c>
      <c r="D31" s="18" t="s">
        <v>60</v>
      </c>
      <c r="E31" s="18"/>
      <c r="F31" s="18"/>
      <c r="G31" s="18"/>
      <c r="H31" s="99"/>
      <c r="I31" s="18"/>
      <c r="J31" s="114">
        <v>0</v>
      </c>
      <c r="K31" s="33"/>
      <c r="L31" s="27"/>
      <c r="M31" s="94">
        <v>0</v>
      </c>
      <c r="N31" s="37"/>
      <c r="O31" s="2">
        <v>0</v>
      </c>
      <c r="P31" s="160"/>
      <c r="Q31" s="2">
        <v>0</v>
      </c>
      <c r="R31" s="34"/>
      <c r="S31" s="35"/>
      <c r="T31" s="94">
        <v>0</v>
      </c>
      <c r="U31" s="36"/>
      <c r="V31" s="2">
        <v>0</v>
      </c>
      <c r="W31" s="160"/>
      <c r="X31" s="2">
        <v>0</v>
      </c>
      <c r="Y31" s="34"/>
      <c r="Z31" s="35"/>
      <c r="AA31" s="94">
        <v>0</v>
      </c>
      <c r="AB31" s="36"/>
      <c r="AC31" s="2">
        <v>0</v>
      </c>
      <c r="AD31" s="160"/>
      <c r="AE31" s="2">
        <v>0</v>
      </c>
      <c r="AF31" s="34"/>
      <c r="AG31" s="35"/>
      <c r="AH31" s="34"/>
      <c r="AI31" s="36"/>
      <c r="AJ31" s="87">
        <f t="shared" si="12"/>
        <v>0</v>
      </c>
      <c r="AK31" s="160"/>
      <c r="AL31" s="87">
        <f t="shared" si="13"/>
        <v>0</v>
      </c>
      <c r="AM31" s="36"/>
      <c r="AN31" s="87">
        <f>SUM(AJ31+AL31)</f>
        <v>0</v>
      </c>
      <c r="AP31" s="181">
        <f t="shared" si="15"/>
        <v>0</v>
      </c>
      <c r="AQ31" s="182">
        <f t="shared" si="16"/>
        <v>0</v>
      </c>
      <c r="AR31" s="182">
        <f t="shared" si="17"/>
        <v>0</v>
      </c>
    </row>
    <row r="32" spans="1:44" ht="18.95" customHeight="1">
      <c r="B32" s="18"/>
      <c r="C32" s="38" t="s">
        <v>23</v>
      </c>
      <c r="D32" s="16"/>
      <c r="E32" s="16"/>
      <c r="F32" s="18"/>
      <c r="G32" s="18"/>
      <c r="H32" s="18"/>
      <c r="I32" s="18"/>
      <c r="J32" s="18"/>
      <c r="K32" s="18"/>
      <c r="L32" s="27"/>
      <c r="M32" s="28"/>
      <c r="N32" s="28"/>
      <c r="O32" s="88">
        <f>SUM(O24:O31)</f>
        <v>0</v>
      </c>
      <c r="P32" s="169"/>
      <c r="Q32" s="88">
        <f>SUM(Q24:Q31)</f>
        <v>0</v>
      </c>
      <c r="R32" s="39"/>
      <c r="S32" s="40"/>
      <c r="T32" s="41"/>
      <c r="U32" s="41"/>
      <c r="V32" s="88">
        <f>SUM(V24:V31)</f>
        <v>0</v>
      </c>
      <c r="W32" s="169"/>
      <c r="X32" s="88">
        <f>SUM(X24:X31)</f>
        <v>0</v>
      </c>
      <c r="Y32" s="39"/>
      <c r="Z32" s="40"/>
      <c r="AA32" s="41"/>
      <c r="AB32" s="41"/>
      <c r="AC32" s="88">
        <f>SUM(AC24:AC31)</f>
        <v>0</v>
      </c>
      <c r="AD32" s="169"/>
      <c r="AE32" s="88">
        <f>SUM(AE24:AE31)</f>
        <v>0</v>
      </c>
      <c r="AF32" s="39"/>
      <c r="AG32" s="40"/>
      <c r="AH32" s="39"/>
      <c r="AI32" s="41"/>
      <c r="AJ32" s="86">
        <f t="shared" si="12"/>
        <v>0</v>
      </c>
      <c r="AK32" s="169"/>
      <c r="AL32" s="86">
        <f t="shared" si="13"/>
        <v>0</v>
      </c>
      <c r="AM32" s="41"/>
      <c r="AN32" s="86">
        <f>SUM(AJ32+AL32)</f>
        <v>0</v>
      </c>
      <c r="AP32" s="180"/>
    </row>
    <row r="33" spans="1:44" ht="3.75" customHeight="1">
      <c r="B33" s="18"/>
      <c r="C33" s="38"/>
      <c r="D33" s="16"/>
      <c r="E33" s="16"/>
      <c r="F33" s="18"/>
      <c r="G33" s="18"/>
      <c r="H33" s="18"/>
      <c r="I33" s="18"/>
      <c r="J33" s="18"/>
      <c r="K33" s="18"/>
      <c r="L33" s="27"/>
      <c r="M33" s="28"/>
      <c r="N33" s="28"/>
      <c r="O33" s="36"/>
      <c r="P33" s="161"/>
      <c r="Q33" s="36"/>
      <c r="R33" s="34"/>
      <c r="S33" s="35"/>
      <c r="T33" s="36"/>
      <c r="U33" s="36"/>
      <c r="V33" s="36"/>
      <c r="W33" s="161"/>
      <c r="X33" s="36"/>
      <c r="Y33" s="34"/>
      <c r="Z33" s="35"/>
      <c r="AA33" s="36"/>
      <c r="AB33" s="36"/>
      <c r="AC33" s="36"/>
      <c r="AD33" s="161"/>
      <c r="AE33" s="36"/>
      <c r="AF33" s="34"/>
      <c r="AG33" s="35"/>
      <c r="AH33" s="34"/>
      <c r="AI33" s="36"/>
      <c r="AJ33" s="3"/>
      <c r="AK33" s="161"/>
      <c r="AL33" s="36"/>
      <c r="AM33" s="36"/>
      <c r="AN33" s="3"/>
      <c r="AP33" s="180"/>
    </row>
    <row r="34" spans="1:44" ht="18.95" customHeight="1">
      <c r="B34" s="18"/>
      <c r="C34" s="16" t="s">
        <v>17</v>
      </c>
      <c r="D34" s="18"/>
      <c r="E34" s="18"/>
      <c r="F34" s="18"/>
      <c r="G34" s="18"/>
      <c r="H34" s="18"/>
      <c r="I34" s="18"/>
      <c r="J34" s="18"/>
      <c r="K34" s="18"/>
      <c r="L34" s="27"/>
      <c r="M34" s="28"/>
      <c r="N34" s="28"/>
      <c r="O34" s="88">
        <f>O21+O32</f>
        <v>0</v>
      </c>
      <c r="P34" s="169"/>
      <c r="Q34" s="88">
        <f>Q21+Q32</f>
        <v>0</v>
      </c>
      <c r="R34" s="39"/>
      <c r="S34" s="40"/>
      <c r="T34" s="41"/>
      <c r="U34" s="41"/>
      <c r="V34" s="88">
        <f>V21+V32</f>
        <v>0</v>
      </c>
      <c r="W34" s="169"/>
      <c r="X34" s="88">
        <f>X21+X32</f>
        <v>0</v>
      </c>
      <c r="Y34" s="39"/>
      <c r="Z34" s="40"/>
      <c r="AA34" s="41"/>
      <c r="AB34" s="41"/>
      <c r="AC34" s="88">
        <f>AC21+AC32</f>
        <v>0</v>
      </c>
      <c r="AD34" s="169"/>
      <c r="AE34" s="88">
        <f>AE21+AE32</f>
        <v>0</v>
      </c>
      <c r="AF34" s="39"/>
      <c r="AG34" s="40"/>
      <c r="AH34" s="39"/>
      <c r="AI34" s="41"/>
      <c r="AJ34" s="86">
        <f>SUM(O34+V34+AC34)</f>
        <v>0</v>
      </c>
      <c r="AK34" s="169"/>
      <c r="AL34" s="86">
        <f>SUM(Q34+X34+AE34)</f>
        <v>0</v>
      </c>
      <c r="AM34" s="41"/>
      <c r="AN34" s="86">
        <f>SUM(AJ34+AL34)</f>
        <v>0</v>
      </c>
      <c r="AP34" s="180"/>
    </row>
    <row r="35" spans="1:44" ht="9" customHeight="1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27"/>
      <c r="M35" s="28"/>
      <c r="N35" s="28"/>
      <c r="O35" s="7"/>
      <c r="P35" s="159"/>
      <c r="Q35" s="7"/>
      <c r="R35" s="32"/>
      <c r="S35" s="6"/>
      <c r="T35" s="7"/>
      <c r="U35" s="7"/>
      <c r="V35" s="7"/>
      <c r="W35" s="159"/>
      <c r="X35" s="7"/>
      <c r="Y35" s="32"/>
      <c r="Z35" s="6"/>
      <c r="AA35" s="7"/>
      <c r="AB35" s="7"/>
      <c r="AC35" s="7"/>
      <c r="AD35" s="159"/>
      <c r="AE35" s="7"/>
      <c r="AF35" s="32"/>
      <c r="AG35" s="6"/>
      <c r="AH35" s="32"/>
      <c r="AI35" s="7"/>
      <c r="AJ35" s="3"/>
      <c r="AK35" s="159"/>
      <c r="AL35" s="7"/>
      <c r="AM35" s="7"/>
      <c r="AN35" s="3"/>
      <c r="AP35" s="180"/>
    </row>
    <row r="36" spans="1:44" ht="30.75" customHeight="1">
      <c r="A36" s="84" t="s">
        <v>18</v>
      </c>
      <c r="B36" s="253" t="s">
        <v>53</v>
      </c>
      <c r="C36" s="254"/>
      <c r="D36" s="254"/>
      <c r="E36" s="254"/>
      <c r="F36" s="254"/>
      <c r="G36" s="15"/>
      <c r="H36" s="83"/>
      <c r="I36" s="42"/>
      <c r="J36" s="14"/>
      <c r="K36" s="14"/>
      <c r="L36" s="43"/>
      <c r="O36" s="44"/>
      <c r="P36" s="162"/>
      <c r="Q36" s="44"/>
      <c r="R36" s="45"/>
      <c r="S36" s="46"/>
      <c r="T36" s="44"/>
      <c r="U36" s="17"/>
      <c r="V36" s="17"/>
      <c r="W36" s="162"/>
      <c r="X36" s="44"/>
      <c r="Y36" s="45"/>
      <c r="Z36" s="46"/>
      <c r="AA36" s="17"/>
      <c r="AB36" s="17"/>
      <c r="AC36" s="17"/>
      <c r="AD36" s="162"/>
      <c r="AE36" s="44"/>
      <c r="AF36" s="45"/>
      <c r="AG36" s="46"/>
      <c r="AH36" s="45"/>
      <c r="AI36" s="17"/>
      <c r="AJ36" s="85"/>
      <c r="AK36" s="162"/>
      <c r="AL36" s="44"/>
      <c r="AM36" s="17"/>
      <c r="AN36" s="85"/>
      <c r="AP36" s="180"/>
    </row>
    <row r="37" spans="1:44" ht="18.95" customHeight="1">
      <c r="B37" s="16" t="s">
        <v>4</v>
      </c>
      <c r="C37" s="13" t="s">
        <v>21</v>
      </c>
      <c r="J37" s="17"/>
      <c r="K37" s="17"/>
      <c r="L37" s="46"/>
      <c r="O37" s="86">
        <f>SUM(AP13:AP20)</f>
        <v>0</v>
      </c>
      <c r="P37" s="163"/>
      <c r="Q37" s="1">
        <v>0</v>
      </c>
      <c r="R37" s="22"/>
      <c r="S37" s="23"/>
      <c r="T37" s="47"/>
      <c r="U37" s="47"/>
      <c r="V37" s="86">
        <f>SUM(AQ13:AQ20)</f>
        <v>0</v>
      </c>
      <c r="W37" s="163"/>
      <c r="X37" s="1">
        <v>0</v>
      </c>
      <c r="Y37" s="22"/>
      <c r="Z37" s="23"/>
      <c r="AA37" s="47"/>
      <c r="AB37" s="47"/>
      <c r="AC37" s="86">
        <f>SUM(AR13:AR20)</f>
        <v>0</v>
      </c>
      <c r="AD37" s="163"/>
      <c r="AE37" s="1">
        <v>0</v>
      </c>
      <c r="AF37" s="22"/>
      <c r="AG37" s="23"/>
      <c r="AH37" s="22"/>
      <c r="AI37" s="5"/>
      <c r="AJ37" s="86">
        <f>SUM(O37+V37+AC37)</f>
        <v>0</v>
      </c>
      <c r="AK37" s="163"/>
      <c r="AL37" s="86">
        <f>SUM(Q37+X37+AE37)</f>
        <v>0</v>
      </c>
      <c r="AM37" s="5"/>
      <c r="AN37" s="86">
        <f t="shared" ref="AN37:AN39" si="18">SUM(AJ37+AL37)</f>
        <v>0</v>
      </c>
      <c r="AP37" s="180"/>
    </row>
    <row r="38" spans="1:44" ht="18.95" customHeight="1">
      <c r="B38" s="16" t="s">
        <v>5</v>
      </c>
      <c r="C38" s="13" t="s">
        <v>22</v>
      </c>
      <c r="J38" s="17"/>
      <c r="K38" s="17"/>
      <c r="L38" s="19"/>
      <c r="O38" s="87">
        <f>SUM(AP24:AP31)</f>
        <v>0</v>
      </c>
      <c r="P38" s="163"/>
      <c r="Q38" s="2">
        <v>0</v>
      </c>
      <c r="R38" s="22"/>
      <c r="S38" s="23"/>
      <c r="T38" s="47"/>
      <c r="U38" s="47"/>
      <c r="V38" s="87">
        <f>SUM(AQ24:AQ31)</f>
        <v>0</v>
      </c>
      <c r="W38" s="163"/>
      <c r="X38" s="2">
        <v>0</v>
      </c>
      <c r="Y38" s="22"/>
      <c r="Z38" s="23"/>
      <c r="AA38" s="47"/>
      <c r="AB38" s="47"/>
      <c r="AC38" s="87">
        <f>SUM(AR24:AR31)</f>
        <v>0</v>
      </c>
      <c r="AD38" s="163"/>
      <c r="AE38" s="2">
        <v>0</v>
      </c>
      <c r="AF38" s="22"/>
      <c r="AG38" s="23"/>
      <c r="AH38" s="22"/>
      <c r="AI38" s="5"/>
      <c r="AJ38" s="87">
        <f>SUM(O38+V38+AC38)</f>
        <v>0</v>
      </c>
      <c r="AK38" s="163"/>
      <c r="AL38" s="87">
        <f>SUM(Q38+X38+AE38)</f>
        <v>0</v>
      </c>
      <c r="AM38" s="5"/>
      <c r="AN38" s="87">
        <f t="shared" si="18"/>
        <v>0</v>
      </c>
      <c r="AP38" s="180"/>
    </row>
    <row r="39" spans="1:44" ht="18.95" customHeight="1">
      <c r="B39" s="18"/>
      <c r="C39" s="14" t="s">
        <v>27</v>
      </c>
      <c r="D39" s="14"/>
      <c r="E39" s="14"/>
      <c r="J39" s="17"/>
      <c r="K39" s="17"/>
      <c r="L39" s="19"/>
      <c r="O39" s="86">
        <f>SUM(O37:O38)</f>
        <v>0</v>
      </c>
      <c r="P39" s="163"/>
      <c r="Q39" s="86">
        <f>SUM(Q37:Q38)</f>
        <v>0</v>
      </c>
      <c r="R39" s="8"/>
      <c r="S39" s="23"/>
      <c r="T39" s="47"/>
      <c r="U39" s="47"/>
      <c r="V39" s="86">
        <f>SUM(V37:V38)</f>
        <v>0</v>
      </c>
      <c r="W39" s="163"/>
      <c r="X39" s="86">
        <f>SUM(X37:X38)</f>
        <v>0</v>
      </c>
      <c r="Y39" s="8"/>
      <c r="Z39" s="29"/>
      <c r="AA39" s="30"/>
      <c r="AB39" s="30"/>
      <c r="AC39" s="86">
        <f>SUM(AC37:AC38)</f>
        <v>0</v>
      </c>
      <c r="AD39" s="163"/>
      <c r="AE39" s="86">
        <f>SUM(AE37:AE38)</f>
        <v>0</v>
      </c>
      <c r="AF39" s="8"/>
      <c r="AG39" s="29"/>
      <c r="AH39" s="8"/>
      <c r="AI39" s="3"/>
      <c r="AJ39" s="86">
        <f>SUM(O39+V39+AC39)</f>
        <v>0</v>
      </c>
      <c r="AK39" s="163"/>
      <c r="AL39" s="86">
        <f>SUM(Q39+X39+AE39)</f>
        <v>0</v>
      </c>
      <c r="AM39" s="3"/>
      <c r="AN39" s="86">
        <f t="shared" si="18"/>
        <v>0</v>
      </c>
      <c r="AP39" s="180"/>
    </row>
    <row r="40" spans="1:44" ht="3.75" customHeight="1">
      <c r="B40" s="18"/>
      <c r="C40" s="14"/>
      <c r="D40" s="14"/>
      <c r="E40" s="14"/>
      <c r="J40" s="17"/>
      <c r="K40" s="17"/>
      <c r="L40" s="19"/>
      <c r="O40" s="3"/>
      <c r="P40" s="163"/>
      <c r="Q40" s="3"/>
      <c r="R40" s="8"/>
      <c r="S40" s="23"/>
      <c r="T40" s="47"/>
      <c r="U40" s="47"/>
      <c r="V40" s="3"/>
      <c r="W40" s="163"/>
      <c r="X40" s="3"/>
      <c r="Y40" s="8"/>
      <c r="Z40" s="29"/>
      <c r="AA40" s="30"/>
      <c r="AB40" s="30"/>
      <c r="AC40" s="3"/>
      <c r="AD40" s="163"/>
      <c r="AE40" s="3"/>
      <c r="AF40" s="8"/>
      <c r="AG40" s="29"/>
      <c r="AH40" s="8"/>
      <c r="AI40" s="3"/>
      <c r="AJ40" s="3"/>
      <c r="AK40" s="163"/>
      <c r="AL40" s="3"/>
      <c r="AM40" s="3"/>
      <c r="AN40" s="3"/>
      <c r="AP40" s="180"/>
    </row>
    <row r="41" spans="1:44" s="14" customFormat="1" ht="18.95" customHeight="1">
      <c r="C41" s="14" t="s">
        <v>54</v>
      </c>
      <c r="L41" s="43"/>
      <c r="O41" s="89">
        <f>SUM(O34+O39)</f>
        <v>0</v>
      </c>
      <c r="P41" s="170"/>
      <c r="Q41" s="89">
        <f>SUM(Q34+Q39)</f>
        <v>0</v>
      </c>
      <c r="R41" s="48"/>
      <c r="S41" s="49"/>
      <c r="T41" s="50"/>
      <c r="U41" s="50">
        <f t="shared" ref="U41:AE41" si="19">SUM(U34+U39)</f>
        <v>0</v>
      </c>
      <c r="V41" s="89">
        <f t="shared" si="19"/>
        <v>0</v>
      </c>
      <c r="W41" s="170"/>
      <c r="X41" s="89">
        <f t="shared" si="19"/>
        <v>0</v>
      </c>
      <c r="Y41" s="48"/>
      <c r="Z41" s="49"/>
      <c r="AA41" s="50"/>
      <c r="AB41" s="50">
        <f t="shared" si="19"/>
        <v>0</v>
      </c>
      <c r="AC41" s="89">
        <f t="shared" si="19"/>
        <v>0</v>
      </c>
      <c r="AD41" s="170"/>
      <c r="AE41" s="89">
        <f t="shared" si="19"/>
        <v>0</v>
      </c>
      <c r="AF41" s="48"/>
      <c r="AG41" s="49"/>
      <c r="AH41" s="48"/>
      <c r="AI41" s="50"/>
      <c r="AJ41" s="86">
        <f>SUM(O41+V41+AC41)</f>
        <v>0</v>
      </c>
      <c r="AK41" s="170"/>
      <c r="AL41" s="86">
        <f>SUM(Q41+X41+AE41)</f>
        <v>0</v>
      </c>
      <c r="AM41" s="50"/>
      <c r="AN41" s="86">
        <f>SUM(AJ41+AL41)</f>
        <v>0</v>
      </c>
      <c r="AO41" s="178"/>
      <c r="AP41" s="183"/>
      <c r="AQ41" s="184"/>
      <c r="AR41" s="184"/>
    </row>
    <row r="42" spans="1:44" ht="10.5" customHeight="1">
      <c r="C42" s="14"/>
      <c r="L42" s="12"/>
      <c r="O42" s="30"/>
      <c r="P42" s="164"/>
      <c r="Q42" s="30"/>
      <c r="R42" s="51"/>
      <c r="S42" s="29"/>
      <c r="T42" s="30"/>
      <c r="U42" s="30"/>
      <c r="V42" s="30"/>
      <c r="W42" s="164"/>
      <c r="X42" s="30"/>
      <c r="Y42" s="51"/>
      <c r="Z42" s="29"/>
      <c r="AA42" s="30"/>
      <c r="AB42" s="30"/>
      <c r="AC42" s="30"/>
      <c r="AD42" s="164"/>
      <c r="AE42" s="30"/>
      <c r="AF42" s="51"/>
      <c r="AG42" s="29"/>
      <c r="AH42" s="51"/>
      <c r="AI42" s="30"/>
      <c r="AJ42" s="3"/>
      <c r="AK42" s="164"/>
      <c r="AL42" s="30"/>
      <c r="AM42" s="30"/>
      <c r="AN42" s="3"/>
      <c r="AP42" s="180"/>
    </row>
    <row r="43" spans="1:44" ht="10.5" customHeight="1">
      <c r="L43" s="12"/>
      <c r="O43" s="5"/>
      <c r="P43" s="165"/>
      <c r="Q43" s="5"/>
      <c r="R43" s="22"/>
      <c r="S43" s="6"/>
      <c r="T43" s="7"/>
      <c r="U43" s="7"/>
      <c r="V43" s="5"/>
      <c r="W43" s="165"/>
      <c r="X43" s="5"/>
      <c r="Y43" s="22"/>
      <c r="Z43" s="6"/>
      <c r="AA43" s="7"/>
      <c r="AB43" s="7"/>
      <c r="AC43" s="5"/>
      <c r="AD43" s="165"/>
      <c r="AE43" s="5"/>
      <c r="AF43" s="22"/>
      <c r="AG43" s="6"/>
      <c r="AH43" s="22"/>
      <c r="AI43" s="5"/>
      <c r="AJ43" s="3"/>
      <c r="AK43" s="165"/>
      <c r="AL43" s="5"/>
      <c r="AM43" s="5"/>
      <c r="AN43" s="3"/>
      <c r="AP43" s="180"/>
    </row>
    <row r="44" spans="1:44" ht="18.95" customHeight="1">
      <c r="A44" s="14" t="s">
        <v>154</v>
      </c>
      <c r="B44" s="14" t="s">
        <v>26</v>
      </c>
      <c r="L44" s="12"/>
      <c r="O44" s="5"/>
      <c r="P44" s="165"/>
      <c r="Q44" s="5"/>
      <c r="R44" s="22"/>
      <c r="S44" s="6"/>
      <c r="T44" s="7"/>
      <c r="U44" s="7"/>
      <c r="V44" s="5"/>
      <c r="W44" s="165"/>
      <c r="X44" s="5"/>
      <c r="Y44" s="22"/>
      <c r="Z44" s="6"/>
      <c r="AA44" s="7"/>
      <c r="AB44" s="7"/>
      <c r="AC44" s="5"/>
      <c r="AD44" s="165"/>
      <c r="AE44" s="5"/>
      <c r="AF44" s="22"/>
      <c r="AG44" s="6"/>
      <c r="AH44" s="22"/>
      <c r="AI44" s="5"/>
      <c r="AJ44" s="3"/>
      <c r="AK44" s="165"/>
      <c r="AL44" s="5"/>
      <c r="AM44" s="5"/>
      <c r="AN44" s="3"/>
      <c r="AP44" s="180"/>
    </row>
    <row r="45" spans="1:44" ht="18.95" customHeight="1">
      <c r="B45" s="52" t="s">
        <v>4</v>
      </c>
      <c r="C45" s="53" t="s">
        <v>148</v>
      </c>
      <c r="I45" s="14"/>
      <c r="J45" s="14"/>
      <c r="K45" s="14"/>
      <c r="L45" s="43"/>
      <c r="O45" s="1">
        <v>0</v>
      </c>
      <c r="P45" s="160"/>
      <c r="Q45" s="1">
        <v>0</v>
      </c>
      <c r="R45" s="22"/>
      <c r="S45" s="54"/>
      <c r="T45" s="55"/>
      <c r="U45" s="55"/>
      <c r="V45" s="1">
        <v>0</v>
      </c>
      <c r="W45" s="160"/>
      <c r="X45" s="1">
        <v>0</v>
      </c>
      <c r="Y45" s="22"/>
      <c r="Z45" s="54"/>
      <c r="AA45" s="55"/>
      <c r="AB45" s="55"/>
      <c r="AC45" s="1">
        <v>0</v>
      </c>
      <c r="AD45" s="160"/>
      <c r="AE45" s="1">
        <v>0</v>
      </c>
      <c r="AF45" s="22"/>
      <c r="AG45" s="54"/>
      <c r="AH45" s="22"/>
      <c r="AI45" s="5"/>
      <c r="AJ45" s="86">
        <f>SUM(O45+V45+AC45)</f>
        <v>0</v>
      </c>
      <c r="AK45" s="160"/>
      <c r="AL45" s="86">
        <f>SUM(Q45+X45+AE45)</f>
        <v>0</v>
      </c>
      <c r="AM45" s="5"/>
      <c r="AN45" s="86">
        <f t="shared" ref="AN45:AN47" si="20">SUM(AJ45+AL45)</f>
        <v>0</v>
      </c>
      <c r="AP45" s="180"/>
    </row>
    <row r="46" spans="1:44" ht="18.95" customHeight="1">
      <c r="B46" s="52" t="s">
        <v>5</v>
      </c>
      <c r="C46" s="13" t="s">
        <v>48</v>
      </c>
      <c r="I46" s="14"/>
      <c r="J46" s="14"/>
      <c r="K46" s="14"/>
      <c r="L46" s="43"/>
      <c r="O46" s="2">
        <v>0</v>
      </c>
      <c r="P46" s="160"/>
      <c r="Q46" s="2">
        <v>0</v>
      </c>
      <c r="R46" s="22"/>
      <c r="S46" s="54"/>
      <c r="T46" s="55"/>
      <c r="U46" s="55"/>
      <c r="V46" s="2">
        <v>0</v>
      </c>
      <c r="W46" s="160"/>
      <c r="X46" s="2">
        <v>0</v>
      </c>
      <c r="Y46" s="22"/>
      <c r="Z46" s="54"/>
      <c r="AA46" s="55"/>
      <c r="AB46" s="55"/>
      <c r="AC46" s="2">
        <v>0</v>
      </c>
      <c r="AD46" s="160"/>
      <c r="AE46" s="2">
        <v>0</v>
      </c>
      <c r="AF46" s="22"/>
      <c r="AG46" s="54"/>
      <c r="AH46" s="22"/>
      <c r="AI46" s="5"/>
      <c r="AJ46" s="87">
        <f>SUM(O46+V46+AC46)</f>
        <v>0</v>
      </c>
      <c r="AK46" s="160"/>
      <c r="AL46" s="87">
        <f>SUM(Q46+X46+AE46)</f>
        <v>0</v>
      </c>
      <c r="AM46" s="5"/>
      <c r="AN46" s="87">
        <f t="shared" si="20"/>
        <v>0</v>
      </c>
      <c r="AP46" s="180"/>
    </row>
    <row r="47" spans="1:44" ht="18.95" customHeight="1">
      <c r="C47" s="14" t="s">
        <v>43</v>
      </c>
      <c r="L47" s="12"/>
      <c r="O47" s="86">
        <f>SUM(O45:O46)</f>
        <v>0</v>
      </c>
      <c r="P47" s="163"/>
      <c r="Q47" s="86">
        <f>SUM(Q45:Q46)</f>
        <v>0</v>
      </c>
      <c r="R47" s="8"/>
      <c r="S47" s="56"/>
      <c r="T47" s="57"/>
      <c r="U47" s="57"/>
      <c r="V47" s="86">
        <f>SUM(V45:V46)</f>
        <v>0</v>
      </c>
      <c r="W47" s="163"/>
      <c r="X47" s="86">
        <f>SUM(X45:X46)</f>
        <v>0</v>
      </c>
      <c r="Y47" s="8"/>
      <c r="Z47" s="56"/>
      <c r="AA47" s="57"/>
      <c r="AB47" s="57"/>
      <c r="AC47" s="86">
        <f>SUM(AC45:AC46)</f>
        <v>0</v>
      </c>
      <c r="AD47" s="163"/>
      <c r="AE47" s="86">
        <f>SUM(AE45:AE46)</f>
        <v>0</v>
      </c>
      <c r="AF47" s="8"/>
      <c r="AG47" s="56"/>
      <c r="AH47" s="8"/>
      <c r="AI47" s="3"/>
      <c r="AJ47" s="86">
        <f>SUM(O47+V47+AC47)</f>
        <v>0</v>
      </c>
      <c r="AK47" s="163"/>
      <c r="AL47" s="86">
        <f>SUM(Q47+X47+AE47)</f>
        <v>0</v>
      </c>
      <c r="AM47" s="3"/>
      <c r="AN47" s="86">
        <f t="shared" si="20"/>
        <v>0</v>
      </c>
      <c r="AP47" s="180"/>
    </row>
    <row r="48" spans="1:44" ht="10.5" customHeight="1">
      <c r="L48" s="12"/>
      <c r="O48" s="5"/>
      <c r="P48" s="165"/>
      <c r="Q48" s="5"/>
      <c r="R48" s="22"/>
      <c r="S48" s="6"/>
      <c r="T48" s="7"/>
      <c r="U48" s="7"/>
      <c r="V48" s="5"/>
      <c r="W48" s="165"/>
      <c r="X48" s="5"/>
      <c r="Y48" s="22"/>
      <c r="Z48" s="6"/>
      <c r="AA48" s="7"/>
      <c r="AB48" s="7"/>
      <c r="AC48" s="5"/>
      <c r="AD48" s="165"/>
      <c r="AE48" s="5"/>
      <c r="AF48" s="22"/>
      <c r="AG48" s="6"/>
      <c r="AH48" s="22"/>
      <c r="AI48" s="5"/>
      <c r="AJ48" s="3"/>
      <c r="AK48" s="165"/>
      <c r="AL48" s="5"/>
      <c r="AM48" s="5"/>
      <c r="AN48" s="3"/>
      <c r="AP48" s="180"/>
    </row>
    <row r="49" spans="1:42" ht="18.95" customHeight="1">
      <c r="A49" s="14" t="s">
        <v>25</v>
      </c>
      <c r="B49" s="14" t="s">
        <v>31</v>
      </c>
      <c r="D49" s="14"/>
      <c r="J49" s="172"/>
      <c r="L49" s="12"/>
      <c r="O49" s="5"/>
      <c r="P49" s="165"/>
      <c r="Q49" s="5"/>
      <c r="R49" s="22"/>
      <c r="S49" s="6"/>
      <c r="T49" s="7"/>
      <c r="U49" s="7"/>
      <c r="V49" s="5"/>
      <c r="W49" s="165"/>
      <c r="X49" s="5"/>
      <c r="Y49" s="22"/>
      <c r="Z49" s="6"/>
      <c r="AA49" s="7"/>
      <c r="AB49" s="7"/>
      <c r="AC49" s="5"/>
      <c r="AD49" s="165"/>
      <c r="AE49" s="5"/>
      <c r="AF49" s="22"/>
      <c r="AG49" s="6"/>
      <c r="AH49" s="22"/>
      <c r="AI49" s="5"/>
      <c r="AJ49" s="3"/>
      <c r="AK49" s="165"/>
      <c r="AL49" s="5"/>
      <c r="AM49" s="5"/>
      <c r="AN49" s="3"/>
      <c r="AP49" s="180"/>
    </row>
    <row r="50" spans="1:42" ht="18.95" customHeight="1">
      <c r="B50" s="59" t="s">
        <v>4</v>
      </c>
      <c r="C50" s="13" t="s">
        <v>33</v>
      </c>
      <c r="F50" s="60"/>
      <c r="G50" s="60"/>
      <c r="H50" s="60"/>
      <c r="J50" s="60"/>
      <c r="L50" s="12"/>
      <c r="O50" s="1">
        <v>0</v>
      </c>
      <c r="P50" s="160"/>
      <c r="Q50" s="1">
        <v>0</v>
      </c>
      <c r="R50" s="22"/>
      <c r="S50" s="4"/>
      <c r="T50" s="5"/>
      <c r="U50" s="5"/>
      <c r="V50" s="1">
        <v>0</v>
      </c>
      <c r="W50" s="160"/>
      <c r="X50" s="1">
        <v>0</v>
      </c>
      <c r="Y50" s="22"/>
      <c r="Z50" s="4"/>
      <c r="AA50" s="5"/>
      <c r="AB50" s="5"/>
      <c r="AC50" s="1">
        <v>0</v>
      </c>
      <c r="AD50" s="160"/>
      <c r="AE50" s="1">
        <v>0</v>
      </c>
      <c r="AF50" s="22"/>
      <c r="AG50" s="4"/>
      <c r="AH50" s="22"/>
      <c r="AI50" s="5"/>
      <c r="AJ50" s="86">
        <f>SUM(O50+V50+AC50)</f>
        <v>0</v>
      </c>
      <c r="AK50" s="160"/>
      <c r="AL50" s="86">
        <f>SUM(Q50+X50+AE50)</f>
        <v>0</v>
      </c>
      <c r="AM50" s="5"/>
      <c r="AN50" s="86">
        <f t="shared" ref="AN50:AN54" si="21">SUM(AJ50+AL50)</f>
        <v>0</v>
      </c>
      <c r="AP50" s="180"/>
    </row>
    <row r="51" spans="1:42" ht="18.95" customHeight="1">
      <c r="B51" s="59" t="s">
        <v>5</v>
      </c>
      <c r="C51" s="13" t="s">
        <v>34</v>
      </c>
      <c r="F51" s="60"/>
      <c r="G51" s="60"/>
      <c r="H51" s="60"/>
      <c r="J51" s="60"/>
      <c r="L51" s="12"/>
      <c r="O51" s="1">
        <v>0</v>
      </c>
      <c r="P51" s="160"/>
      <c r="Q51" s="1">
        <v>0</v>
      </c>
      <c r="R51" s="22"/>
      <c r="S51" s="4"/>
      <c r="T51" s="5"/>
      <c r="U51" s="5"/>
      <c r="V51" s="1">
        <v>0</v>
      </c>
      <c r="W51" s="160"/>
      <c r="X51" s="1">
        <v>0</v>
      </c>
      <c r="Y51" s="22"/>
      <c r="Z51" s="4"/>
      <c r="AA51" s="5"/>
      <c r="AB51" s="5"/>
      <c r="AC51" s="1">
        <v>0</v>
      </c>
      <c r="AD51" s="160"/>
      <c r="AE51" s="1">
        <v>0</v>
      </c>
      <c r="AF51" s="22"/>
      <c r="AG51" s="4"/>
      <c r="AH51" s="22"/>
      <c r="AI51" s="5"/>
      <c r="AJ51" s="86">
        <f>SUM(O51+V51+AC51)</f>
        <v>0</v>
      </c>
      <c r="AK51" s="160"/>
      <c r="AL51" s="86">
        <f>SUM(Q51+X51+AE51)</f>
        <v>0</v>
      </c>
      <c r="AM51" s="5"/>
      <c r="AN51" s="86">
        <f t="shared" si="21"/>
        <v>0</v>
      </c>
      <c r="AP51" s="180"/>
    </row>
    <row r="52" spans="1:42" ht="18.95" customHeight="1">
      <c r="B52" s="59" t="s">
        <v>6</v>
      </c>
      <c r="C52" s="13" t="s">
        <v>35</v>
      </c>
      <c r="F52" s="60"/>
      <c r="G52" s="60"/>
      <c r="H52" s="60"/>
      <c r="J52" s="173"/>
      <c r="L52" s="12"/>
      <c r="O52" s="1">
        <v>0</v>
      </c>
      <c r="P52" s="160"/>
      <c r="Q52" s="1">
        <v>0</v>
      </c>
      <c r="R52" s="22"/>
      <c r="S52" s="4"/>
      <c r="T52" s="5"/>
      <c r="U52" s="5"/>
      <c r="V52" s="1">
        <v>0</v>
      </c>
      <c r="W52" s="160"/>
      <c r="X52" s="1">
        <v>0</v>
      </c>
      <c r="Y52" s="22"/>
      <c r="Z52" s="4"/>
      <c r="AA52" s="5"/>
      <c r="AB52" s="5"/>
      <c r="AC52" s="1">
        <v>0</v>
      </c>
      <c r="AD52" s="160"/>
      <c r="AE52" s="1">
        <v>0</v>
      </c>
      <c r="AF52" s="22"/>
      <c r="AG52" s="4"/>
      <c r="AH52" s="22"/>
      <c r="AI52" s="5"/>
      <c r="AJ52" s="86">
        <f>SUM(O52+V52+AC52)</f>
        <v>0</v>
      </c>
      <c r="AK52" s="160"/>
      <c r="AL52" s="86">
        <f>SUM(Q52+X52+AE52)</f>
        <v>0</v>
      </c>
      <c r="AM52" s="5"/>
      <c r="AN52" s="86">
        <f t="shared" si="21"/>
        <v>0</v>
      </c>
      <c r="AP52" s="180"/>
    </row>
    <row r="53" spans="1:42" ht="18.95" customHeight="1">
      <c r="B53" s="59" t="s">
        <v>7</v>
      </c>
      <c r="C53" s="13" t="s">
        <v>3</v>
      </c>
      <c r="F53" s="61"/>
      <c r="G53" s="61"/>
      <c r="H53" s="61"/>
      <c r="J53" s="62"/>
      <c r="L53" s="12"/>
      <c r="O53" s="2">
        <v>0</v>
      </c>
      <c r="P53" s="160"/>
      <c r="Q53" s="2">
        <v>0</v>
      </c>
      <c r="R53" s="22"/>
      <c r="S53" s="4"/>
      <c r="T53" s="5"/>
      <c r="U53" s="5"/>
      <c r="V53" s="2">
        <v>0</v>
      </c>
      <c r="W53" s="160"/>
      <c r="X53" s="2">
        <v>0</v>
      </c>
      <c r="Y53" s="22"/>
      <c r="Z53" s="4"/>
      <c r="AA53" s="5"/>
      <c r="AB53" s="5"/>
      <c r="AC53" s="2">
        <v>0</v>
      </c>
      <c r="AD53" s="160"/>
      <c r="AE53" s="2">
        <v>0</v>
      </c>
      <c r="AF53" s="22"/>
      <c r="AG53" s="4"/>
      <c r="AH53" s="22"/>
      <c r="AI53" s="5"/>
      <c r="AJ53" s="87">
        <f>SUM(O53+V53+AC53)</f>
        <v>0</v>
      </c>
      <c r="AK53" s="160"/>
      <c r="AL53" s="87">
        <f>SUM(Q53+X53+AE53)</f>
        <v>0</v>
      </c>
      <c r="AM53" s="5"/>
      <c r="AN53" s="87">
        <f t="shared" si="21"/>
        <v>0</v>
      </c>
      <c r="AP53" s="180"/>
    </row>
    <row r="54" spans="1:42" ht="18.75" customHeight="1">
      <c r="C54" s="76"/>
      <c r="D54" s="53" t="s">
        <v>32</v>
      </c>
      <c r="J54" s="167"/>
      <c r="L54" s="12"/>
      <c r="M54" s="14"/>
      <c r="N54" s="14"/>
      <c r="O54" s="86">
        <f>SUM(O50:O53)</f>
        <v>0</v>
      </c>
      <c r="P54" s="163"/>
      <c r="Q54" s="86">
        <f>SUM(Q50:Q53)</f>
        <v>0</v>
      </c>
      <c r="R54" s="3"/>
      <c r="S54" s="11"/>
      <c r="T54" s="3"/>
      <c r="U54" s="3"/>
      <c r="V54" s="86">
        <f>SUM(V50:V53)</f>
        <v>0</v>
      </c>
      <c r="W54" s="163"/>
      <c r="X54" s="86">
        <f>SUM(X50:X53)</f>
        <v>0</v>
      </c>
      <c r="Y54" s="3"/>
      <c r="Z54" s="11"/>
      <c r="AA54" s="3"/>
      <c r="AB54" s="3"/>
      <c r="AC54" s="86">
        <f>SUM(AC50:AC53)</f>
        <v>0</v>
      </c>
      <c r="AD54" s="163"/>
      <c r="AE54" s="86">
        <f>SUM(AE50:AE53)</f>
        <v>0</v>
      </c>
      <c r="AF54" s="3"/>
      <c r="AG54" s="11"/>
      <c r="AH54" s="3"/>
      <c r="AI54" s="11"/>
      <c r="AJ54" s="86">
        <f>SUM(O54+V54+AC54)</f>
        <v>0</v>
      </c>
      <c r="AK54" s="163"/>
      <c r="AL54" s="86">
        <f>SUM(Q54+X54+AE54)</f>
        <v>0</v>
      </c>
      <c r="AM54" s="3"/>
      <c r="AN54" s="86">
        <f t="shared" si="21"/>
        <v>0</v>
      </c>
      <c r="AP54" s="180"/>
    </row>
    <row r="55" spans="1:42" ht="10.5" customHeight="1">
      <c r="F55" s="61"/>
      <c r="G55" s="61"/>
      <c r="H55" s="61"/>
      <c r="J55" s="62"/>
      <c r="L55" s="12"/>
      <c r="M55" s="14"/>
      <c r="N55" s="14"/>
      <c r="O55" s="3"/>
      <c r="P55" s="163"/>
      <c r="Q55" s="3"/>
      <c r="R55" s="3"/>
      <c r="S55" s="11"/>
      <c r="T55" s="3"/>
      <c r="U55" s="3"/>
      <c r="V55" s="3"/>
      <c r="W55" s="163"/>
      <c r="X55" s="3"/>
      <c r="Y55" s="3"/>
      <c r="Z55" s="11"/>
      <c r="AA55" s="3"/>
      <c r="AB55" s="3"/>
      <c r="AC55" s="3"/>
      <c r="AD55" s="163"/>
      <c r="AE55" s="3"/>
      <c r="AF55" s="3"/>
      <c r="AG55" s="11"/>
      <c r="AH55" s="3"/>
      <c r="AI55" s="11"/>
      <c r="AJ55" s="3"/>
      <c r="AK55" s="163"/>
      <c r="AL55" s="3"/>
      <c r="AM55" s="3"/>
      <c r="AN55" s="3"/>
      <c r="AP55" s="180"/>
    </row>
    <row r="56" spans="1:42" ht="18.75" customHeight="1">
      <c r="A56" s="14" t="s">
        <v>30</v>
      </c>
      <c r="B56" s="14" t="s">
        <v>37</v>
      </c>
      <c r="D56" s="14"/>
      <c r="F56" s="61"/>
      <c r="G56" s="61"/>
      <c r="H56" s="61"/>
      <c r="J56" s="62"/>
      <c r="L56" s="12"/>
      <c r="M56" s="14"/>
      <c r="N56" s="14"/>
      <c r="O56" s="3"/>
      <c r="P56" s="163"/>
      <c r="Q56" s="3"/>
      <c r="R56" s="3"/>
      <c r="S56" s="11"/>
      <c r="T56" s="3"/>
      <c r="U56" s="3"/>
      <c r="V56" s="3"/>
      <c r="W56" s="163"/>
      <c r="X56" s="3"/>
      <c r="Y56" s="3"/>
      <c r="Z56" s="11"/>
      <c r="AA56" s="3"/>
      <c r="AB56" s="3"/>
      <c r="AC56" s="3"/>
      <c r="AD56" s="163"/>
      <c r="AE56" s="3"/>
      <c r="AF56" s="3"/>
      <c r="AG56" s="11"/>
      <c r="AH56" s="3"/>
      <c r="AI56" s="11"/>
      <c r="AJ56" s="3"/>
      <c r="AK56" s="163"/>
      <c r="AL56" s="3"/>
      <c r="AM56" s="3"/>
      <c r="AN56" s="3"/>
      <c r="AP56" s="180"/>
    </row>
    <row r="57" spans="1:42" ht="18.75" customHeight="1">
      <c r="B57" s="59" t="s">
        <v>4</v>
      </c>
      <c r="C57" s="13" t="s">
        <v>38</v>
      </c>
      <c r="F57" s="61"/>
      <c r="G57" s="61"/>
      <c r="H57" s="61"/>
      <c r="J57" s="62"/>
      <c r="L57" s="12"/>
      <c r="M57" s="14"/>
      <c r="N57" s="14"/>
      <c r="O57" s="1">
        <v>0</v>
      </c>
      <c r="P57" s="160"/>
      <c r="Q57" s="1">
        <v>0</v>
      </c>
      <c r="R57" s="5"/>
      <c r="S57" s="4"/>
      <c r="T57" s="5"/>
      <c r="U57" s="5"/>
      <c r="V57" s="1">
        <v>0</v>
      </c>
      <c r="W57" s="160"/>
      <c r="X57" s="1">
        <v>0</v>
      </c>
      <c r="Y57" s="5"/>
      <c r="Z57" s="4"/>
      <c r="AA57" s="5"/>
      <c r="AB57" s="5"/>
      <c r="AC57" s="1">
        <v>0</v>
      </c>
      <c r="AD57" s="160"/>
      <c r="AE57" s="1">
        <v>0</v>
      </c>
      <c r="AF57" s="5"/>
      <c r="AG57" s="4"/>
      <c r="AH57" s="3"/>
      <c r="AI57" s="11"/>
      <c r="AJ57" s="86">
        <f>SUM(O57+V57+AC57)</f>
        <v>0</v>
      </c>
      <c r="AK57" s="160"/>
      <c r="AL57" s="86">
        <f>SUM(Q57+X57+AE57)</f>
        <v>0</v>
      </c>
      <c r="AM57" s="3"/>
      <c r="AN57" s="86">
        <f t="shared" ref="AN57:AN62" si="22">SUM(AJ57+AL57)</f>
        <v>0</v>
      </c>
      <c r="AP57" s="180"/>
    </row>
    <row r="58" spans="1:42" ht="18.75" customHeight="1">
      <c r="B58" s="59" t="s">
        <v>5</v>
      </c>
      <c r="C58" s="13" t="s">
        <v>39</v>
      </c>
      <c r="F58" s="61"/>
      <c r="G58" s="61"/>
      <c r="H58" s="61"/>
      <c r="J58" s="62"/>
      <c r="L58" s="12"/>
      <c r="M58" s="14"/>
      <c r="N58" s="14"/>
      <c r="O58" s="1">
        <v>0</v>
      </c>
      <c r="P58" s="160"/>
      <c r="Q58" s="1">
        <v>0</v>
      </c>
      <c r="R58" s="5"/>
      <c r="S58" s="4"/>
      <c r="T58" s="5"/>
      <c r="U58" s="5"/>
      <c r="V58" s="1">
        <v>0</v>
      </c>
      <c r="W58" s="160"/>
      <c r="X58" s="1">
        <v>0</v>
      </c>
      <c r="Y58" s="5"/>
      <c r="Z58" s="4"/>
      <c r="AA58" s="5"/>
      <c r="AB58" s="5"/>
      <c r="AC58" s="1">
        <v>0</v>
      </c>
      <c r="AD58" s="160"/>
      <c r="AE58" s="1">
        <v>0</v>
      </c>
      <c r="AF58" s="5"/>
      <c r="AG58" s="4"/>
      <c r="AH58" s="3"/>
      <c r="AI58" s="11"/>
      <c r="AJ58" s="86">
        <f>SUM(O58+V58+AC58)</f>
        <v>0</v>
      </c>
      <c r="AK58" s="160"/>
      <c r="AL58" s="86">
        <f>SUM(Q58+X58+AE58)</f>
        <v>0</v>
      </c>
      <c r="AM58" s="3"/>
      <c r="AN58" s="86">
        <f t="shared" si="22"/>
        <v>0</v>
      </c>
      <c r="AP58" s="180"/>
    </row>
    <row r="59" spans="1:42" ht="18.75" customHeight="1">
      <c r="B59" s="59" t="s">
        <v>6</v>
      </c>
      <c r="C59" s="13" t="s">
        <v>151</v>
      </c>
      <c r="D59"/>
      <c r="E59" s="255"/>
      <c r="F59" s="255"/>
      <c r="G59" s="255"/>
      <c r="H59" s="255"/>
      <c r="I59" s="255"/>
      <c r="J59" s="255"/>
      <c r="L59" s="12"/>
      <c r="M59" s="14"/>
      <c r="N59" s="14"/>
      <c r="O59" s="1">
        <v>0</v>
      </c>
      <c r="P59" s="160"/>
      <c r="Q59" s="1">
        <v>0</v>
      </c>
      <c r="R59" s="5"/>
      <c r="S59" s="4"/>
      <c r="T59" s="5"/>
      <c r="U59" s="5"/>
      <c r="V59" s="1">
        <v>0</v>
      </c>
      <c r="W59" s="160"/>
      <c r="X59" s="1">
        <v>0</v>
      </c>
      <c r="Y59" s="5"/>
      <c r="Z59" s="4"/>
      <c r="AA59" s="5"/>
      <c r="AB59" s="5"/>
      <c r="AC59" s="1">
        <v>0</v>
      </c>
      <c r="AD59" s="160"/>
      <c r="AE59" s="1">
        <v>0</v>
      </c>
      <c r="AF59" s="5"/>
      <c r="AG59" s="4"/>
      <c r="AH59" s="3"/>
      <c r="AI59" s="11"/>
      <c r="AJ59" s="86">
        <f>SUM(O59+V59+AC59)</f>
        <v>0</v>
      </c>
      <c r="AK59" s="160"/>
      <c r="AL59" s="86">
        <f>SUM(Q59+X59+AE59)</f>
        <v>0</v>
      </c>
      <c r="AM59" s="3"/>
      <c r="AN59" s="86">
        <f t="shared" si="22"/>
        <v>0</v>
      </c>
      <c r="AP59" s="180"/>
    </row>
    <row r="60" spans="1:42" ht="18.75" customHeight="1">
      <c r="B60" s="59" t="s">
        <v>7</v>
      </c>
      <c r="C60" s="13" t="s">
        <v>40</v>
      </c>
      <c r="F60" s="61"/>
      <c r="G60" s="61"/>
      <c r="H60" s="61"/>
      <c r="J60" s="62"/>
      <c r="L60" s="12"/>
      <c r="M60" s="14"/>
      <c r="N60" s="14"/>
      <c r="O60" s="1">
        <v>0</v>
      </c>
      <c r="P60" s="160"/>
      <c r="Q60" s="1">
        <v>0</v>
      </c>
      <c r="R60" s="5"/>
      <c r="S60" s="4"/>
      <c r="T60" s="5"/>
      <c r="U60" s="5"/>
      <c r="V60" s="1">
        <v>0</v>
      </c>
      <c r="W60" s="160"/>
      <c r="X60" s="1">
        <v>0</v>
      </c>
      <c r="Y60" s="5"/>
      <c r="Z60" s="4"/>
      <c r="AA60" s="5"/>
      <c r="AB60" s="5"/>
      <c r="AC60" s="1">
        <v>0</v>
      </c>
      <c r="AD60" s="160"/>
      <c r="AE60" s="1">
        <v>0</v>
      </c>
      <c r="AF60" s="5"/>
      <c r="AG60" s="4"/>
      <c r="AH60" s="3"/>
      <c r="AI60" s="11"/>
      <c r="AJ60" s="86">
        <f t="shared" ref="AJ60:AJ64" si="23">SUM(O60+V60+AC60)</f>
        <v>0</v>
      </c>
      <c r="AK60" s="160"/>
      <c r="AL60" s="86">
        <f t="shared" ref="AL60:AL64" si="24">SUM(Q60+X60+AE60)</f>
        <v>0</v>
      </c>
      <c r="AM60" s="3"/>
      <c r="AN60" s="86">
        <f t="shared" si="22"/>
        <v>0</v>
      </c>
      <c r="AP60" s="180"/>
    </row>
    <row r="61" spans="1:42" ht="18.75" customHeight="1">
      <c r="B61" s="59" t="s">
        <v>10</v>
      </c>
      <c r="C61" s="13" t="s">
        <v>41</v>
      </c>
      <c r="F61" s="61"/>
      <c r="G61" s="61"/>
      <c r="H61" s="61"/>
      <c r="J61" s="62"/>
      <c r="L61" s="12"/>
      <c r="M61" s="14"/>
      <c r="N61" s="14"/>
      <c r="O61" s="1">
        <v>0</v>
      </c>
      <c r="P61" s="160"/>
      <c r="Q61" s="1">
        <v>0</v>
      </c>
      <c r="R61" s="5"/>
      <c r="S61" s="4"/>
      <c r="T61" s="5"/>
      <c r="U61" s="5"/>
      <c r="V61" s="1">
        <v>0</v>
      </c>
      <c r="W61" s="160"/>
      <c r="X61" s="1">
        <v>0</v>
      </c>
      <c r="Y61" s="5"/>
      <c r="Z61" s="4"/>
      <c r="AA61" s="5"/>
      <c r="AB61" s="5"/>
      <c r="AC61" s="1">
        <v>0</v>
      </c>
      <c r="AD61" s="160"/>
      <c r="AE61" s="1">
        <v>0</v>
      </c>
      <c r="AF61" s="5"/>
      <c r="AG61" s="4"/>
      <c r="AH61" s="3"/>
      <c r="AI61" s="11"/>
      <c r="AJ61" s="86">
        <f t="shared" si="23"/>
        <v>0</v>
      </c>
      <c r="AK61" s="160"/>
      <c r="AL61" s="86">
        <f t="shared" si="24"/>
        <v>0</v>
      </c>
      <c r="AM61" s="3"/>
      <c r="AN61" s="86">
        <f t="shared" si="22"/>
        <v>0</v>
      </c>
      <c r="AP61" s="180"/>
    </row>
    <row r="62" spans="1:42" ht="18.75" customHeight="1">
      <c r="B62" s="59" t="s">
        <v>11</v>
      </c>
      <c r="C62" s="13" t="s">
        <v>161</v>
      </c>
      <c r="E62" s="255"/>
      <c r="F62" s="255"/>
      <c r="G62" s="255"/>
      <c r="H62" s="255"/>
      <c r="I62" s="255"/>
      <c r="J62" s="255"/>
      <c r="L62" s="12"/>
      <c r="M62" s="14"/>
      <c r="N62" s="14"/>
      <c r="O62" s="1">
        <v>0</v>
      </c>
      <c r="P62" s="160"/>
      <c r="Q62" s="1">
        <v>0</v>
      </c>
      <c r="R62" s="5"/>
      <c r="S62" s="4"/>
      <c r="T62" s="5"/>
      <c r="U62" s="5"/>
      <c r="V62" s="1">
        <v>0</v>
      </c>
      <c r="W62" s="160"/>
      <c r="X62" s="1">
        <v>0</v>
      </c>
      <c r="Y62" s="5"/>
      <c r="Z62" s="4"/>
      <c r="AA62" s="5"/>
      <c r="AB62" s="5"/>
      <c r="AC62" s="1">
        <v>0</v>
      </c>
      <c r="AD62" s="160"/>
      <c r="AE62" s="1">
        <v>0</v>
      </c>
      <c r="AF62" s="5"/>
      <c r="AG62" s="4"/>
      <c r="AH62" s="3"/>
      <c r="AI62" s="11"/>
      <c r="AJ62" s="86">
        <f t="shared" si="23"/>
        <v>0</v>
      </c>
      <c r="AK62" s="160"/>
      <c r="AL62" s="86">
        <f t="shared" si="24"/>
        <v>0</v>
      </c>
      <c r="AM62" s="3"/>
      <c r="AN62" s="86">
        <f t="shared" si="22"/>
        <v>0</v>
      </c>
      <c r="AP62" s="180"/>
    </row>
    <row r="63" spans="1:42" ht="18.75" customHeight="1">
      <c r="B63" s="59" t="s">
        <v>49</v>
      </c>
      <c r="C63" s="13" t="s">
        <v>50</v>
      </c>
      <c r="D63" s="246" t="s">
        <v>2</v>
      </c>
      <c r="E63" s="246"/>
      <c r="F63" s="246"/>
      <c r="G63" s="246"/>
      <c r="H63" s="246"/>
      <c r="I63" s="246"/>
      <c r="J63" s="246"/>
      <c r="L63" s="12"/>
      <c r="M63" s="14"/>
      <c r="N63" s="14"/>
      <c r="O63" s="2">
        <v>0</v>
      </c>
      <c r="P63" s="160"/>
      <c r="Q63" s="2">
        <v>0</v>
      </c>
      <c r="R63" s="5"/>
      <c r="S63" s="4"/>
      <c r="T63" s="5"/>
      <c r="U63" s="5"/>
      <c r="V63" s="2">
        <v>0</v>
      </c>
      <c r="W63" s="160"/>
      <c r="X63" s="2">
        <v>0</v>
      </c>
      <c r="Y63" s="5"/>
      <c r="Z63" s="4"/>
      <c r="AA63" s="5"/>
      <c r="AB63" s="5"/>
      <c r="AC63" s="2">
        <v>0</v>
      </c>
      <c r="AD63" s="160"/>
      <c r="AE63" s="2">
        <v>0</v>
      </c>
      <c r="AF63" s="5"/>
      <c r="AG63" s="4"/>
      <c r="AH63" s="3"/>
      <c r="AI63" s="11"/>
      <c r="AJ63" s="87">
        <f t="shared" si="23"/>
        <v>0</v>
      </c>
      <c r="AK63" s="160"/>
      <c r="AL63" s="87">
        <f t="shared" si="24"/>
        <v>0</v>
      </c>
      <c r="AM63" s="3"/>
      <c r="AN63" s="87">
        <f>SUM(AJ63+AL63)</f>
        <v>0</v>
      </c>
      <c r="AP63" s="180"/>
    </row>
    <row r="64" spans="1:42" ht="18.75" customHeight="1">
      <c r="B64" s="63"/>
      <c r="C64" s="14" t="s">
        <v>42</v>
      </c>
      <c r="F64" s="61"/>
      <c r="G64" s="61"/>
      <c r="H64" s="61"/>
      <c r="J64" s="62"/>
      <c r="L64" s="12"/>
      <c r="M64" s="14"/>
      <c r="N64" s="14"/>
      <c r="O64" s="86">
        <f>SUM(O57:O63)</f>
        <v>0</v>
      </c>
      <c r="P64" s="163"/>
      <c r="Q64" s="86">
        <f>SUM(Q57:Q63)</f>
        <v>0</v>
      </c>
      <c r="R64" s="3"/>
      <c r="S64" s="11"/>
      <c r="T64" s="3"/>
      <c r="U64" s="3"/>
      <c r="V64" s="86">
        <f>SUM(V57:V63)</f>
        <v>0</v>
      </c>
      <c r="W64" s="163"/>
      <c r="X64" s="86">
        <f>SUM(X57:X63)</f>
        <v>0</v>
      </c>
      <c r="Y64" s="3"/>
      <c r="Z64" s="11"/>
      <c r="AA64" s="3"/>
      <c r="AB64" s="3"/>
      <c r="AC64" s="86">
        <f>SUM(AC57:AC63)</f>
        <v>0</v>
      </c>
      <c r="AD64" s="163"/>
      <c r="AE64" s="86">
        <f>SUM(AE57:AE63)</f>
        <v>0</v>
      </c>
      <c r="AF64" s="3"/>
      <c r="AG64" s="11"/>
      <c r="AH64" s="3"/>
      <c r="AI64" s="11"/>
      <c r="AJ64" s="86">
        <f t="shared" si="23"/>
        <v>0</v>
      </c>
      <c r="AK64" s="163"/>
      <c r="AL64" s="86">
        <f t="shared" si="24"/>
        <v>0</v>
      </c>
      <c r="AM64" s="3"/>
      <c r="AN64" s="86">
        <f>SUM(AJ64+AL64)</f>
        <v>0</v>
      </c>
      <c r="AP64" s="180"/>
    </row>
    <row r="65" spans="1:42" ht="5.25" customHeight="1">
      <c r="B65" s="63"/>
      <c r="F65" s="61"/>
      <c r="G65" s="61"/>
      <c r="H65" s="61"/>
      <c r="J65" s="62"/>
      <c r="L65" s="12"/>
      <c r="M65" s="14"/>
      <c r="N65" s="14"/>
      <c r="O65" s="3"/>
      <c r="P65" s="163"/>
      <c r="Q65" s="3"/>
      <c r="R65" s="3"/>
      <c r="S65" s="11"/>
      <c r="T65" s="3"/>
      <c r="U65" s="3"/>
      <c r="V65" s="3"/>
      <c r="W65" s="163"/>
      <c r="X65" s="3"/>
      <c r="Y65" s="3"/>
      <c r="Z65" s="11"/>
      <c r="AA65" s="3"/>
      <c r="AB65" s="3"/>
      <c r="AC65" s="3"/>
      <c r="AD65" s="163"/>
      <c r="AE65" s="3"/>
      <c r="AF65" s="3"/>
      <c r="AG65" s="11"/>
      <c r="AH65" s="3"/>
      <c r="AI65" s="11"/>
      <c r="AJ65" s="3"/>
      <c r="AK65" s="163"/>
      <c r="AL65" s="3"/>
      <c r="AM65" s="3"/>
      <c r="AN65" s="3"/>
      <c r="AP65" s="180"/>
    </row>
    <row r="66" spans="1:42" ht="12" customHeight="1">
      <c r="A66" s="64"/>
      <c r="B66" s="64"/>
      <c r="D66" s="65"/>
      <c r="E66" s="65"/>
      <c r="F66" s="65"/>
      <c r="G66" s="65"/>
      <c r="H66" s="65"/>
      <c r="I66" s="65"/>
      <c r="J66" s="65"/>
      <c r="K66" s="65"/>
      <c r="L66" s="66"/>
      <c r="M66" s="65"/>
      <c r="N66" s="65"/>
      <c r="O66" s="173"/>
      <c r="P66" s="173"/>
      <c r="Q66" s="173"/>
      <c r="R66" s="22"/>
      <c r="S66" s="6"/>
      <c r="T66" s="7"/>
      <c r="U66" s="7"/>
      <c r="V66" s="173"/>
      <c r="W66" s="173"/>
      <c r="X66" s="173"/>
      <c r="Y66" s="22"/>
      <c r="Z66" s="6"/>
      <c r="AA66" s="7"/>
      <c r="AB66" s="7"/>
      <c r="AC66" s="173"/>
      <c r="AD66" s="173"/>
      <c r="AE66" s="173"/>
      <c r="AF66" s="22"/>
      <c r="AG66" s="6"/>
      <c r="AH66" s="22"/>
      <c r="AI66" s="5"/>
      <c r="AJ66" s="173"/>
      <c r="AK66" s="173"/>
      <c r="AL66" s="173"/>
      <c r="AM66" s="173"/>
      <c r="AN66" s="173"/>
      <c r="AP66" s="180"/>
    </row>
    <row r="67" spans="1:42" ht="18.75" customHeight="1">
      <c r="A67" s="14" t="s">
        <v>36</v>
      </c>
      <c r="B67" s="14" t="s">
        <v>174</v>
      </c>
      <c r="D67" s="14"/>
      <c r="F67" s="61"/>
      <c r="G67" s="61"/>
      <c r="H67" s="61"/>
      <c r="J67" s="62"/>
      <c r="L67" s="12"/>
      <c r="M67" s="14"/>
      <c r="N67" s="14"/>
      <c r="O67" s="3"/>
      <c r="P67" s="163"/>
      <c r="Q67" s="3"/>
      <c r="R67" s="3"/>
      <c r="S67" s="11"/>
      <c r="T67" s="3"/>
      <c r="U67" s="3"/>
      <c r="V67" s="3"/>
      <c r="W67" s="163"/>
      <c r="X67" s="3"/>
      <c r="Y67" s="3"/>
      <c r="Z67" s="11"/>
      <c r="AA67" s="3"/>
      <c r="AB67" s="3"/>
      <c r="AC67" s="3"/>
      <c r="AD67" s="163"/>
      <c r="AE67" s="3"/>
      <c r="AF67" s="3"/>
      <c r="AG67" s="11"/>
      <c r="AH67" s="3"/>
      <c r="AI67" s="11"/>
      <c r="AJ67" s="3"/>
      <c r="AK67" s="163"/>
      <c r="AL67" s="3"/>
      <c r="AM67" s="3"/>
      <c r="AN67" s="3"/>
      <c r="AP67" s="180"/>
    </row>
    <row r="68" spans="1:42" ht="18.75" customHeight="1">
      <c r="B68" s="59" t="s">
        <v>4</v>
      </c>
      <c r="C68" s="53" t="s">
        <v>168</v>
      </c>
      <c r="E68" s="17"/>
      <c r="F68" s="17"/>
      <c r="G68" s="17"/>
      <c r="H68" s="17"/>
      <c r="I68" s="17"/>
      <c r="J68" s="17"/>
      <c r="L68" s="12"/>
      <c r="M68" s="14"/>
      <c r="N68" s="14"/>
      <c r="O68" s="1">
        <v>0</v>
      </c>
      <c r="P68" s="160"/>
      <c r="Q68" s="1">
        <v>0</v>
      </c>
      <c r="R68" s="5"/>
      <c r="S68" s="4"/>
      <c r="T68" s="5"/>
      <c r="U68" s="5"/>
      <c r="V68" s="1">
        <v>0</v>
      </c>
      <c r="W68" s="160"/>
      <c r="X68" s="1">
        <v>0</v>
      </c>
      <c r="Y68" s="5"/>
      <c r="Z68" s="4"/>
      <c r="AA68" s="5"/>
      <c r="AB68" s="5"/>
      <c r="AC68" s="1">
        <v>0</v>
      </c>
      <c r="AD68" s="160"/>
      <c r="AE68" s="1">
        <v>0</v>
      </c>
      <c r="AF68" s="5"/>
      <c r="AG68" s="4"/>
      <c r="AH68" s="3"/>
      <c r="AI68" s="11"/>
      <c r="AJ68" s="86">
        <f>SUM(O68+V68+AC68)</f>
        <v>0</v>
      </c>
      <c r="AK68" s="160"/>
      <c r="AL68" s="86">
        <f>SUM(Q68+X68+AE68)</f>
        <v>0</v>
      </c>
      <c r="AM68" s="3"/>
      <c r="AN68" s="86">
        <f>SUM(AJ68+AL68)</f>
        <v>0</v>
      </c>
      <c r="AP68" s="180"/>
    </row>
    <row r="69" spans="1:42" ht="18.75" customHeight="1">
      <c r="B69" s="59" t="s">
        <v>5</v>
      </c>
      <c r="C69" s="13" t="s">
        <v>50</v>
      </c>
      <c r="D69" s="246" t="s">
        <v>2</v>
      </c>
      <c r="E69" s="246"/>
      <c r="F69" s="246"/>
      <c r="G69" s="246"/>
      <c r="H69" s="246"/>
      <c r="I69" s="246"/>
      <c r="J69" s="246"/>
      <c r="L69" s="12"/>
      <c r="M69" s="14"/>
      <c r="N69" s="14"/>
      <c r="O69" s="1">
        <v>0</v>
      </c>
      <c r="P69" s="160"/>
      <c r="Q69" s="1">
        <v>0</v>
      </c>
      <c r="R69" s="5"/>
      <c r="S69" s="4"/>
      <c r="T69" s="5"/>
      <c r="U69" s="5"/>
      <c r="V69" s="1">
        <v>0</v>
      </c>
      <c r="W69" s="160"/>
      <c r="X69" s="1">
        <v>0</v>
      </c>
      <c r="Y69" s="5"/>
      <c r="Z69" s="4"/>
      <c r="AA69" s="5"/>
      <c r="AB69" s="5"/>
      <c r="AC69" s="1">
        <v>0</v>
      </c>
      <c r="AD69" s="160"/>
      <c r="AE69" s="1">
        <v>0</v>
      </c>
      <c r="AF69" s="5"/>
      <c r="AG69" s="4"/>
      <c r="AH69" s="3"/>
      <c r="AI69" s="11"/>
      <c r="AJ69" s="86">
        <f>SUM(O69+V69+AC69)</f>
        <v>0</v>
      </c>
      <c r="AK69" s="160"/>
      <c r="AL69" s="86">
        <f>SUM(Q69+X69+AE69)</f>
        <v>0</v>
      </c>
      <c r="AM69" s="3"/>
      <c r="AN69" s="86">
        <f t="shared" ref="AN69" si="25">SUM(AJ69+AL69)</f>
        <v>0</v>
      </c>
      <c r="AP69" s="180"/>
    </row>
    <row r="70" spans="1:42" ht="18.75" customHeight="1">
      <c r="B70" s="63"/>
      <c r="C70" s="14" t="s">
        <v>175</v>
      </c>
      <c r="F70" s="61"/>
      <c r="G70" s="61"/>
      <c r="H70" s="61"/>
      <c r="J70" s="62"/>
      <c r="L70" s="12"/>
      <c r="M70" s="14"/>
      <c r="N70" s="14"/>
      <c r="O70" s="86">
        <f>SUM(O68:P69)</f>
        <v>0</v>
      </c>
      <c r="P70" s="163"/>
      <c r="Q70" s="86">
        <f>SUM(Q68:Q69)</f>
        <v>0</v>
      </c>
      <c r="R70" s="3"/>
      <c r="S70" s="11"/>
      <c r="T70" s="3"/>
      <c r="U70" s="3"/>
      <c r="V70" s="86">
        <f>SUM(V68:V69)</f>
        <v>0</v>
      </c>
      <c r="W70" s="163"/>
      <c r="X70" s="86">
        <f>SUM(X68:Y69)</f>
        <v>0</v>
      </c>
      <c r="Y70" s="3"/>
      <c r="Z70" s="11"/>
      <c r="AA70" s="3"/>
      <c r="AB70" s="3"/>
      <c r="AC70" s="86">
        <f>SUM(AC68:AC69)</f>
        <v>0</v>
      </c>
      <c r="AD70" s="163"/>
      <c r="AE70" s="86">
        <f>SUM(AE68:AE69)</f>
        <v>0</v>
      </c>
      <c r="AF70" s="3"/>
      <c r="AG70" s="11"/>
      <c r="AH70" s="3"/>
      <c r="AI70" s="11"/>
      <c r="AJ70" s="86">
        <f t="shared" ref="AJ70" si="26">SUM(O70+V70+AC70)</f>
        <v>0</v>
      </c>
      <c r="AK70" s="163"/>
      <c r="AL70" s="86">
        <f t="shared" ref="AL70" si="27">SUM(Q70+X70+AE70)</f>
        <v>0</v>
      </c>
      <c r="AM70" s="3"/>
      <c r="AN70" s="86">
        <f>SUM(AJ70+AL70)</f>
        <v>0</v>
      </c>
      <c r="AP70" s="180"/>
    </row>
    <row r="71" spans="1:42" ht="13.5" customHeight="1">
      <c r="F71" s="61"/>
      <c r="G71" s="61"/>
      <c r="H71" s="61"/>
      <c r="J71" s="62"/>
      <c r="L71" s="12"/>
      <c r="M71" s="14"/>
      <c r="N71" s="14"/>
      <c r="O71" s="3"/>
      <c r="P71" s="163"/>
      <c r="Q71" s="3"/>
      <c r="R71" s="3"/>
      <c r="S71" s="11"/>
      <c r="T71" s="3"/>
      <c r="U71" s="3"/>
      <c r="V71" s="3"/>
      <c r="W71" s="163"/>
      <c r="X71" s="3"/>
      <c r="Y71" s="3"/>
      <c r="Z71" s="11"/>
      <c r="AA71" s="3"/>
      <c r="AB71" s="3"/>
      <c r="AC71" s="3"/>
      <c r="AD71" s="163"/>
      <c r="AE71" s="3"/>
      <c r="AF71" s="3"/>
      <c r="AG71" s="11"/>
      <c r="AH71" s="3"/>
      <c r="AI71" s="11"/>
      <c r="AJ71" s="3"/>
      <c r="AK71" s="163"/>
      <c r="AL71" s="3"/>
      <c r="AM71" s="3"/>
      <c r="AN71" s="3"/>
      <c r="AP71" s="180"/>
    </row>
    <row r="72" spans="1:42" ht="21" customHeight="1">
      <c r="A72" s="64" t="s">
        <v>44</v>
      </c>
      <c r="B72" s="64" t="s">
        <v>176</v>
      </c>
      <c r="D72" s="65"/>
      <c r="E72" s="65"/>
      <c r="F72" s="65"/>
      <c r="G72" s="65"/>
      <c r="H72" s="65"/>
      <c r="I72" s="65"/>
      <c r="J72" s="65"/>
      <c r="K72" s="65"/>
      <c r="L72" s="66"/>
      <c r="M72" s="65"/>
      <c r="N72" s="65"/>
      <c r="O72" s="86">
        <f>SUM(O47+O54+O64+O70+O41)</f>
        <v>0</v>
      </c>
      <c r="P72" s="163"/>
      <c r="Q72" s="86">
        <f>SUM(Q47+Q54+Q64+Q70+Q41)</f>
        <v>0</v>
      </c>
      <c r="R72" s="22"/>
      <c r="S72" s="6"/>
      <c r="T72" s="7"/>
      <c r="U72" s="7"/>
      <c r="V72" s="86">
        <f>SUM(V47+V54+V64+V70+V41)</f>
        <v>0</v>
      </c>
      <c r="W72" s="163"/>
      <c r="X72" s="86">
        <f>SUM(X47+X54+X64+X70+X41)</f>
        <v>0</v>
      </c>
      <c r="Y72" s="22"/>
      <c r="Z72" s="6"/>
      <c r="AA72" s="7"/>
      <c r="AB72" s="7"/>
      <c r="AC72" s="86">
        <f>SUM(AC47+AC54+AC64+AC70+AC41)</f>
        <v>0</v>
      </c>
      <c r="AD72" s="163"/>
      <c r="AE72" s="86">
        <f>SUM(AE47+AE54+AE64+AE70+AE41)</f>
        <v>0</v>
      </c>
      <c r="AF72" s="22"/>
      <c r="AG72" s="6"/>
      <c r="AH72" s="22"/>
      <c r="AI72" s="5"/>
      <c r="AJ72" s="86">
        <f>SUM(O72+V72+AC72)</f>
        <v>0</v>
      </c>
      <c r="AK72" s="163"/>
      <c r="AL72" s="86">
        <f>SUM(Q72+X72+AE72)</f>
        <v>0</v>
      </c>
      <c r="AM72" s="5"/>
      <c r="AN72" s="86">
        <f>SUM(AJ72+AL72)</f>
        <v>0</v>
      </c>
      <c r="AP72" s="180"/>
    </row>
    <row r="73" spans="1:42" ht="12" customHeight="1">
      <c r="A73" s="64"/>
      <c r="B73" s="64"/>
      <c r="D73" s="65"/>
      <c r="E73" s="65"/>
      <c r="F73" s="65"/>
      <c r="G73" s="65"/>
      <c r="H73" s="65"/>
      <c r="I73" s="65"/>
      <c r="J73" s="65"/>
      <c r="K73" s="65"/>
      <c r="L73" s="66"/>
      <c r="M73" s="65"/>
      <c r="N73" s="65"/>
      <c r="O73" s="173"/>
      <c r="P73" s="173"/>
      <c r="Q73" s="173"/>
      <c r="R73" s="22"/>
      <c r="S73" s="6"/>
      <c r="T73" s="7"/>
      <c r="U73" s="7"/>
      <c r="V73" s="173"/>
      <c r="W73" s="173"/>
      <c r="X73" s="173"/>
      <c r="Y73" s="22"/>
      <c r="Z73" s="6"/>
      <c r="AA73" s="7"/>
      <c r="AB73" s="7"/>
      <c r="AC73" s="173"/>
      <c r="AD73" s="173"/>
      <c r="AE73" s="173"/>
      <c r="AF73" s="22"/>
      <c r="AG73" s="6"/>
      <c r="AH73" s="22"/>
      <c r="AI73" s="5"/>
      <c r="AJ73" s="173"/>
      <c r="AK73" s="173"/>
      <c r="AL73" s="173"/>
      <c r="AM73" s="173"/>
      <c r="AN73" s="173"/>
      <c r="AP73" s="180"/>
    </row>
    <row r="74" spans="1:42" ht="22.5" customHeight="1">
      <c r="A74" s="64" t="s">
        <v>169</v>
      </c>
      <c r="B74" s="64" t="s">
        <v>45</v>
      </c>
      <c r="D74" s="65"/>
      <c r="E74" s="65"/>
      <c r="K74" s="65"/>
      <c r="L74" s="66"/>
      <c r="M74" s="65"/>
      <c r="N74" s="65"/>
      <c r="O74" s="5"/>
      <c r="P74" s="165"/>
      <c r="Q74" s="5"/>
      <c r="R74" s="22"/>
      <c r="S74" s="6"/>
      <c r="T74" s="7"/>
      <c r="U74" s="7"/>
      <c r="V74" s="5"/>
      <c r="W74" s="165"/>
      <c r="X74" s="5"/>
      <c r="Y74" s="22"/>
      <c r="Z74" s="6"/>
      <c r="AA74" s="7"/>
      <c r="AB74" s="7"/>
      <c r="AC74" s="5"/>
      <c r="AD74" s="165"/>
      <c r="AE74" s="5"/>
      <c r="AF74" s="22"/>
      <c r="AG74" s="6"/>
      <c r="AH74" s="22"/>
      <c r="AI74" s="5"/>
      <c r="AJ74" s="3"/>
      <c r="AK74" s="165"/>
      <c r="AL74" s="5"/>
      <c r="AM74" s="5"/>
      <c r="AN74" s="3"/>
      <c r="AP74" s="180"/>
    </row>
    <row r="75" spans="1:42" ht="18.95" customHeight="1">
      <c r="A75" s="64"/>
      <c r="B75" s="65" t="s">
        <v>160</v>
      </c>
      <c r="D75" s="65"/>
      <c r="E75" s="65"/>
      <c r="K75" s="185"/>
      <c r="L75" s="186"/>
      <c r="M75" s="173"/>
      <c r="N75" s="65"/>
      <c r="O75" s="5"/>
      <c r="P75" s="165"/>
      <c r="Q75" s="5"/>
      <c r="R75" s="22"/>
      <c r="S75" s="6"/>
      <c r="T75" s="7"/>
      <c r="U75" s="7"/>
      <c r="V75" s="5"/>
      <c r="W75" s="165"/>
      <c r="X75" s="5"/>
      <c r="Y75" s="22"/>
      <c r="Z75" s="6"/>
      <c r="AA75" s="7"/>
      <c r="AB75" s="7"/>
      <c r="AC75" s="5"/>
      <c r="AD75" s="165"/>
      <c r="AE75" s="5"/>
      <c r="AF75" s="22"/>
      <c r="AG75" s="6"/>
      <c r="AH75" s="22"/>
      <c r="AI75" s="5"/>
      <c r="AJ75" s="3"/>
      <c r="AK75" s="165"/>
      <c r="AL75" s="5"/>
      <c r="AM75" s="5"/>
      <c r="AN75" s="3"/>
      <c r="AP75" s="180"/>
    </row>
    <row r="76" spans="1:42" ht="18.95" customHeight="1">
      <c r="A76" s="64"/>
      <c r="B76" s="190" t="s">
        <v>167</v>
      </c>
      <c r="C76" s="189"/>
      <c r="D76" s="190"/>
      <c r="E76" s="190"/>
      <c r="F76" s="189"/>
      <c r="K76"/>
      <c r="L76" s="186"/>
      <c r="M76" s="173"/>
      <c r="N76" s="65"/>
      <c r="O76" s="5"/>
      <c r="P76" s="165"/>
      <c r="Q76" s="5"/>
      <c r="R76" s="22"/>
      <c r="S76" s="6"/>
      <c r="T76" s="7"/>
      <c r="U76" s="7"/>
      <c r="V76" s="5"/>
      <c r="W76" s="165"/>
      <c r="X76" s="5"/>
      <c r="Y76" s="22"/>
      <c r="Z76" s="6"/>
      <c r="AA76" s="7"/>
      <c r="AB76" s="7"/>
      <c r="AC76" s="5"/>
      <c r="AD76" s="165"/>
      <c r="AE76" s="5"/>
      <c r="AF76" s="22"/>
      <c r="AG76" s="6"/>
      <c r="AH76" s="22"/>
      <c r="AI76" s="5"/>
      <c r="AJ76" s="3"/>
      <c r="AK76" s="165"/>
      <c r="AL76" s="5"/>
      <c r="AM76" s="5"/>
      <c r="AN76" s="3"/>
      <c r="AP76" s="180"/>
    </row>
    <row r="77" spans="1:42" ht="18.95" customHeight="1">
      <c r="A77" s="64"/>
      <c r="B77" s="190"/>
      <c r="C77" s="189"/>
      <c r="E77" s="14"/>
      <c r="F77" s="67" t="s">
        <v>178</v>
      </c>
      <c r="G77" s="67"/>
      <c r="H77" s="67"/>
      <c r="K77"/>
      <c r="L77" s="186"/>
      <c r="M77" s="173"/>
      <c r="N77" s="65"/>
      <c r="O77" s="86">
        <f>O72-O70</f>
        <v>0</v>
      </c>
      <c r="P77" s="163"/>
      <c r="Q77" s="86">
        <f>Q72-Q70</f>
        <v>0</v>
      </c>
      <c r="R77" s="8"/>
      <c r="S77" s="11"/>
      <c r="T77" s="3"/>
      <c r="U77" s="3"/>
      <c r="V77" s="86">
        <f>V72-V70</f>
        <v>0</v>
      </c>
      <c r="W77" s="163"/>
      <c r="X77" s="86">
        <f>X72-X70</f>
        <v>0</v>
      </c>
      <c r="Y77" s="8"/>
      <c r="Z77" s="9"/>
      <c r="AA77" s="10"/>
      <c r="AB77" s="10"/>
      <c r="AC77" s="86">
        <f>AC72-AC70</f>
        <v>0</v>
      </c>
      <c r="AD77" s="163"/>
      <c r="AE77" s="86">
        <f>AE72-AE70</f>
        <v>0</v>
      </c>
      <c r="AF77" s="8"/>
      <c r="AG77" s="11"/>
      <c r="AH77" s="22"/>
      <c r="AI77" s="5"/>
      <c r="AJ77" s="86">
        <f>SUM(O77+V77+AC77)</f>
        <v>0</v>
      </c>
      <c r="AK77" s="163"/>
      <c r="AL77" s="86">
        <f>SUM(Q77+X77+AE77)</f>
        <v>0</v>
      </c>
      <c r="AM77" s="5"/>
      <c r="AN77" s="86">
        <f>SUM(AJ77+AL77)</f>
        <v>0</v>
      </c>
      <c r="AP77" s="180"/>
    </row>
    <row r="78" spans="1:42" ht="2.25" customHeight="1">
      <c r="A78" s="64"/>
      <c r="B78" s="64"/>
      <c r="D78" s="65"/>
      <c r="E78" s="65"/>
      <c r="F78" s="65"/>
      <c r="G78" s="65"/>
      <c r="H78" s="65"/>
      <c r="I78" s="65"/>
      <c r="J78" s="65"/>
      <c r="K78" s="65"/>
      <c r="L78" s="66"/>
      <c r="M78" s="65"/>
      <c r="N78" s="65"/>
      <c r="O78" s="173"/>
      <c r="P78" s="173"/>
      <c r="Q78" s="173"/>
      <c r="R78" s="22"/>
      <c r="S78" s="6"/>
      <c r="T78" s="7"/>
      <c r="U78" s="7"/>
      <c r="V78" s="173"/>
      <c r="W78" s="173"/>
      <c r="X78" s="173"/>
      <c r="Y78" s="22"/>
      <c r="Z78" s="6"/>
      <c r="AA78" s="7"/>
      <c r="AB78" s="7"/>
      <c r="AC78" s="173"/>
      <c r="AD78" s="173"/>
      <c r="AE78" s="173"/>
      <c r="AF78" s="22"/>
      <c r="AG78" s="6"/>
      <c r="AH78" s="22"/>
      <c r="AI78" s="5"/>
      <c r="AJ78" s="173"/>
      <c r="AK78" s="173"/>
      <c r="AL78" s="173"/>
      <c r="AM78" s="173"/>
      <c r="AN78" s="173"/>
      <c r="AP78" s="180"/>
    </row>
    <row r="79" spans="1:42" ht="18.95" customHeight="1">
      <c r="B79" s="14"/>
      <c r="C79" s="67"/>
      <c r="E79" s="14"/>
      <c r="F79" s="67" t="s">
        <v>177</v>
      </c>
      <c r="G79" s="67"/>
      <c r="H79" s="67"/>
      <c r="I79" s="14"/>
      <c r="J79" s="188">
        <v>0.2</v>
      </c>
      <c r="K79" s="14"/>
      <c r="L79" s="43"/>
      <c r="M79" s="14"/>
      <c r="N79" s="14"/>
      <c r="O79" s="86">
        <f>J79*O77</f>
        <v>0</v>
      </c>
      <c r="P79" s="163"/>
      <c r="Q79" s="86">
        <f>Q77*J79</f>
        <v>0</v>
      </c>
      <c r="R79" s="8"/>
      <c r="S79" s="11"/>
      <c r="T79" s="3"/>
      <c r="U79" s="3"/>
      <c r="V79" s="86">
        <f>J79*V77</f>
        <v>0</v>
      </c>
      <c r="W79" s="163"/>
      <c r="X79" s="86">
        <f>J79*X77</f>
        <v>0</v>
      </c>
      <c r="Y79" s="8"/>
      <c r="Z79" s="9"/>
      <c r="AA79" s="10"/>
      <c r="AB79" s="10"/>
      <c r="AC79" s="86">
        <f>J79*AC77</f>
        <v>0</v>
      </c>
      <c r="AD79" s="163"/>
      <c r="AE79" s="86">
        <f>J79*AE77</f>
        <v>0</v>
      </c>
      <c r="AF79" s="8"/>
      <c r="AG79" s="11"/>
      <c r="AH79" s="22"/>
      <c r="AI79" s="5"/>
      <c r="AJ79" s="86">
        <f>SUM(O79+V79+AC79)</f>
        <v>0</v>
      </c>
      <c r="AK79" s="163"/>
      <c r="AL79" s="86">
        <f>SUM(Q79+X79+AE79)</f>
        <v>0</v>
      </c>
      <c r="AM79" s="5"/>
      <c r="AN79" s="86">
        <f>SUM(AJ79+AL79)</f>
        <v>0</v>
      </c>
      <c r="AP79" s="180"/>
    </row>
    <row r="80" spans="1:42" ht="4.5" customHeight="1">
      <c r="B80" s="14"/>
      <c r="C80" s="67"/>
      <c r="E80" s="14"/>
      <c r="F80" s="67"/>
      <c r="G80" s="67"/>
      <c r="H80" s="67"/>
      <c r="I80" s="14"/>
      <c r="J80" s="173"/>
      <c r="K80" s="14"/>
      <c r="L80" s="43"/>
      <c r="M80" s="14"/>
      <c r="N80" s="14"/>
      <c r="O80" s="173"/>
      <c r="P80" s="173"/>
      <c r="Q80" s="173"/>
      <c r="R80" s="8"/>
      <c r="S80" s="11"/>
      <c r="T80" s="3"/>
      <c r="U80" s="3"/>
      <c r="V80" s="173"/>
      <c r="W80" s="173"/>
      <c r="X80" s="173"/>
      <c r="Y80" s="8"/>
      <c r="Z80" s="9"/>
      <c r="AA80" s="10"/>
      <c r="AB80" s="10"/>
      <c r="AC80" s="173"/>
      <c r="AD80" s="173"/>
      <c r="AE80" s="173"/>
      <c r="AF80" s="8"/>
      <c r="AG80" s="11"/>
      <c r="AH80" s="22"/>
      <c r="AI80" s="5"/>
      <c r="AJ80" s="173"/>
      <c r="AK80" s="173"/>
      <c r="AL80" s="173"/>
      <c r="AM80" s="173"/>
      <c r="AN80" s="173"/>
      <c r="AP80" s="180"/>
    </row>
    <row r="81" spans="1:44" ht="12.75" customHeight="1">
      <c r="A81" s="14" t="s">
        <v>179</v>
      </c>
      <c r="B81" s="59"/>
      <c r="C81" s="14"/>
      <c r="D81" s="14"/>
      <c r="F81" s="61"/>
      <c r="G81" s="61"/>
      <c r="H81" s="61"/>
      <c r="J81" s="62"/>
      <c r="L81" s="12"/>
      <c r="M81" s="14"/>
      <c r="N81" s="14"/>
      <c r="O81" s="5"/>
      <c r="P81" s="165"/>
      <c r="Q81" s="5"/>
      <c r="R81" s="5"/>
      <c r="S81" s="4"/>
      <c r="T81" s="5"/>
      <c r="U81" s="5"/>
      <c r="V81" s="5"/>
      <c r="W81" s="165"/>
      <c r="X81" s="5"/>
      <c r="Y81" s="5"/>
      <c r="Z81" s="4"/>
      <c r="AA81" s="5"/>
      <c r="AB81" s="5"/>
      <c r="AC81" s="5"/>
      <c r="AD81" s="165"/>
      <c r="AE81" s="5"/>
      <c r="AF81" s="5"/>
      <c r="AG81" s="4"/>
      <c r="AH81" s="3"/>
      <c r="AI81" s="11"/>
      <c r="AJ81" s="3"/>
      <c r="AK81" s="165"/>
      <c r="AL81" s="5"/>
      <c r="AM81" s="3"/>
      <c r="AN81" s="3"/>
      <c r="AP81" s="180"/>
    </row>
    <row r="82" spans="1:44" ht="22.5" customHeight="1">
      <c r="B82" s="59"/>
      <c r="C82" s="13" t="s">
        <v>164</v>
      </c>
      <c r="G82" s="61"/>
      <c r="J82" s="191"/>
      <c r="L82" s="12"/>
      <c r="M82" s="14"/>
      <c r="N82" s="14"/>
      <c r="O82" s="5"/>
      <c r="P82" s="165"/>
      <c r="Q82" s="5"/>
      <c r="R82" s="5"/>
      <c r="S82" s="4"/>
      <c r="T82" s="5"/>
      <c r="U82" s="5"/>
      <c r="V82" s="5"/>
      <c r="W82" s="165"/>
      <c r="X82" s="5"/>
      <c r="Y82" s="5"/>
      <c r="Z82" s="4"/>
      <c r="AA82" s="5"/>
      <c r="AB82" s="5"/>
      <c r="AC82" s="5"/>
      <c r="AD82" s="165"/>
      <c r="AE82" s="5"/>
      <c r="AF82" s="5"/>
      <c r="AG82" s="4"/>
      <c r="AH82" s="3"/>
      <c r="AI82" s="11"/>
      <c r="AJ82" s="3"/>
      <c r="AK82" s="165"/>
      <c r="AL82" s="5"/>
      <c r="AM82" s="3"/>
      <c r="AN82" s="3"/>
      <c r="AP82" s="180"/>
    </row>
    <row r="83" spans="1:44" ht="18.75" customHeight="1">
      <c r="B83" s="16"/>
      <c r="C83" s="59" t="s">
        <v>4</v>
      </c>
      <c r="D83" s="228" t="str">
        <f>IF('Subaward 1'!E6 &lt;&gt; 0,'Subaward 1'!E6,"")</f>
        <v/>
      </c>
      <c r="E83" s="223"/>
      <c r="F83" s="223"/>
      <c r="G83" s="223"/>
      <c r="H83" s="229"/>
      <c r="I83" s="229"/>
      <c r="J83" s="230"/>
      <c r="L83" s="12"/>
      <c r="M83" s="14"/>
      <c r="N83" s="14"/>
      <c r="O83" s="90">
        <f>'Subaward 1'!O88</f>
        <v>0</v>
      </c>
      <c r="P83" s="160"/>
      <c r="Q83" s="90">
        <f>'Subaward 1'!Q88</f>
        <v>0</v>
      </c>
      <c r="R83" s="5"/>
      <c r="S83" s="4"/>
      <c r="T83" s="5"/>
      <c r="U83" s="5"/>
      <c r="V83" s="90">
        <f>'Subaward 1'!V88</f>
        <v>0</v>
      </c>
      <c r="W83" s="160"/>
      <c r="X83" s="90">
        <f>'Subaward 1'!X88</f>
        <v>0</v>
      </c>
      <c r="Y83" s="5"/>
      <c r="Z83" s="4"/>
      <c r="AA83" s="5"/>
      <c r="AB83" s="5"/>
      <c r="AC83" s="90">
        <f>'Subaward 1'!AC88</f>
        <v>0</v>
      </c>
      <c r="AD83" s="160"/>
      <c r="AE83" s="90">
        <f>'Subaward 1'!AE88</f>
        <v>0</v>
      </c>
      <c r="AF83" s="5"/>
      <c r="AG83" s="4"/>
      <c r="AH83" s="3"/>
      <c r="AI83" s="11"/>
      <c r="AJ83" s="86">
        <f>SUM(O83+V83+AC83)</f>
        <v>0</v>
      </c>
      <c r="AK83" s="160"/>
      <c r="AL83" s="86">
        <f>SUM(Q83+X83+AE83)</f>
        <v>0</v>
      </c>
      <c r="AM83" s="3"/>
      <c r="AN83" s="86">
        <f>SUM(AJ83+AL83)</f>
        <v>0</v>
      </c>
      <c r="AP83" s="180"/>
    </row>
    <row r="84" spans="1:44" ht="18.75" customHeight="1">
      <c r="B84" s="16"/>
      <c r="C84" s="59" t="s">
        <v>5</v>
      </c>
      <c r="D84" s="224" t="str">
        <f>IF('Subaward 2'!E6 &lt;&gt; 0,'Subaward 2'!E6,"")</f>
        <v/>
      </c>
      <c r="E84" s="225"/>
      <c r="F84" s="225"/>
      <c r="G84" s="225"/>
      <c r="H84" s="231"/>
      <c r="I84" s="231"/>
      <c r="J84" s="232"/>
      <c r="L84" s="12"/>
      <c r="M84" s="14"/>
      <c r="N84" s="14"/>
      <c r="O84" s="90">
        <f>'Subaward 2'!O88</f>
        <v>0</v>
      </c>
      <c r="P84" s="160"/>
      <c r="Q84" s="90">
        <f>'Subaward 2'!Q88</f>
        <v>0</v>
      </c>
      <c r="R84" s="5">
        <f>'Subaward 2'!R88</f>
        <v>0</v>
      </c>
      <c r="S84" s="4">
        <f>'Subaward 2'!S88</f>
        <v>0</v>
      </c>
      <c r="T84" s="5"/>
      <c r="U84" s="5">
        <f>'Subaward 2'!U88</f>
        <v>0</v>
      </c>
      <c r="V84" s="90">
        <f>'Subaward 2'!V88</f>
        <v>0</v>
      </c>
      <c r="W84" s="160"/>
      <c r="X84" s="90">
        <f>'Subaward 2'!X88</f>
        <v>0</v>
      </c>
      <c r="Y84" s="5">
        <f>'Subaward 2'!Y88</f>
        <v>0</v>
      </c>
      <c r="Z84" s="4">
        <f>'Subaward 2'!Z88</f>
        <v>0</v>
      </c>
      <c r="AA84" s="5"/>
      <c r="AB84" s="5">
        <f>'Subaward 2'!AB88</f>
        <v>0</v>
      </c>
      <c r="AC84" s="90">
        <f>'Subaward 2'!AC88</f>
        <v>0</v>
      </c>
      <c r="AD84" s="160"/>
      <c r="AE84" s="90">
        <f>'Subaward 2'!AE88</f>
        <v>0</v>
      </c>
      <c r="AF84" s="5"/>
      <c r="AG84" s="4"/>
      <c r="AH84" s="3"/>
      <c r="AI84" s="11"/>
      <c r="AJ84" s="86">
        <f>SUM(O84+V84+AC84)</f>
        <v>0</v>
      </c>
      <c r="AK84" s="160"/>
      <c r="AL84" s="86">
        <f>SUM(Q84+X84+AE84)</f>
        <v>0</v>
      </c>
      <c r="AM84" s="3"/>
      <c r="AN84" s="86">
        <f>SUM(AJ84+AL84)</f>
        <v>0</v>
      </c>
      <c r="AP84" s="180"/>
    </row>
    <row r="85" spans="1:44" ht="18.75" customHeight="1">
      <c r="B85" s="16"/>
      <c r="C85" s="59" t="s">
        <v>6</v>
      </c>
      <c r="D85" s="224" t="str">
        <f>IF('Subaward 3'!E6 &lt;&gt; 0,'Subaward 3'!E6,"")</f>
        <v/>
      </c>
      <c r="E85" s="225"/>
      <c r="F85" s="225"/>
      <c r="G85" s="225"/>
      <c r="H85" s="231"/>
      <c r="I85" s="231"/>
      <c r="J85" s="232"/>
      <c r="L85" s="12"/>
      <c r="M85" s="14"/>
      <c r="N85" s="14"/>
      <c r="O85" s="90">
        <f>'Subaward 3'!O88</f>
        <v>0</v>
      </c>
      <c r="P85" s="160"/>
      <c r="Q85" s="90">
        <f>'Subaward 3'!Q88</f>
        <v>0</v>
      </c>
      <c r="R85" s="5">
        <f>'Subaward 3'!R88</f>
        <v>0</v>
      </c>
      <c r="S85" s="4">
        <f>'Subaward 3'!S88</f>
        <v>0</v>
      </c>
      <c r="T85" s="5"/>
      <c r="U85" s="5">
        <f>'Subaward 3'!U88</f>
        <v>0</v>
      </c>
      <c r="V85" s="90">
        <f>'Subaward 3'!V88</f>
        <v>0</v>
      </c>
      <c r="W85" s="160"/>
      <c r="X85" s="90">
        <f>'Subaward 3'!X88</f>
        <v>0</v>
      </c>
      <c r="Y85" s="5">
        <f>'Subaward 3'!Y88</f>
        <v>0</v>
      </c>
      <c r="Z85" s="4">
        <f>'Subaward 3'!Z88</f>
        <v>0</v>
      </c>
      <c r="AA85" s="5"/>
      <c r="AB85" s="5">
        <f>'Subaward 3'!AB88</f>
        <v>0</v>
      </c>
      <c r="AC85" s="90">
        <f>'Subaward 3'!AC88</f>
        <v>0</v>
      </c>
      <c r="AD85" s="160"/>
      <c r="AE85" s="90">
        <f>'Subaward 3'!AE88</f>
        <v>0</v>
      </c>
      <c r="AF85" s="5"/>
      <c r="AG85" s="4"/>
      <c r="AH85" s="3"/>
      <c r="AI85" s="11"/>
      <c r="AJ85" s="86">
        <f>SUM(O85+V85+AC85)</f>
        <v>0</v>
      </c>
      <c r="AK85" s="160"/>
      <c r="AL85" s="86">
        <f>SUM(Q85+X85+AE85)</f>
        <v>0</v>
      </c>
      <c r="AM85" s="3"/>
      <c r="AN85" s="86">
        <f>SUM(AJ85+AL85)</f>
        <v>0</v>
      </c>
      <c r="AP85" s="180"/>
    </row>
    <row r="86" spans="1:44" ht="18.75" customHeight="1">
      <c r="B86" s="16"/>
      <c r="C86" s="59" t="s">
        <v>7</v>
      </c>
      <c r="D86" s="226" t="str">
        <f>IF('Subaward 4'!E6 &lt;&gt; 0,'Subaward 4'!E6,"")</f>
        <v/>
      </c>
      <c r="E86" s="227"/>
      <c r="F86" s="227"/>
      <c r="G86" s="227"/>
      <c r="H86" s="233"/>
      <c r="I86" s="233"/>
      <c r="J86" s="234"/>
      <c r="L86" s="12"/>
      <c r="M86" s="14"/>
      <c r="N86" s="14"/>
      <c r="O86" s="91">
        <f>'Subaward 4'!O88</f>
        <v>0</v>
      </c>
      <c r="P86" s="160"/>
      <c r="Q86" s="91">
        <f>'Subaward 4'!Q88</f>
        <v>0</v>
      </c>
      <c r="R86" s="5">
        <f>'Subaward 4'!R88</f>
        <v>0</v>
      </c>
      <c r="S86" s="4">
        <f>'Subaward 4'!S88</f>
        <v>0</v>
      </c>
      <c r="T86" s="5"/>
      <c r="U86" s="5">
        <f>'Subaward 4'!U88</f>
        <v>0</v>
      </c>
      <c r="V86" s="91">
        <f>'Subaward 4'!V88</f>
        <v>0</v>
      </c>
      <c r="W86" s="160"/>
      <c r="X86" s="91">
        <f>'Subaward 4'!X88</f>
        <v>0</v>
      </c>
      <c r="Y86" s="5">
        <f>'Subaward 4'!Y88</f>
        <v>0</v>
      </c>
      <c r="Z86" s="4">
        <f>'Subaward 4'!Z88</f>
        <v>0</v>
      </c>
      <c r="AA86" s="5"/>
      <c r="AB86" s="5">
        <f>'Subaward 4'!AB88</f>
        <v>0</v>
      </c>
      <c r="AC86" s="91">
        <f>'Subaward 4'!AC88</f>
        <v>0</v>
      </c>
      <c r="AD86" s="160"/>
      <c r="AE86" s="91">
        <f>'Subaward 4'!AE88</f>
        <v>0</v>
      </c>
      <c r="AF86" s="5"/>
      <c r="AG86" s="4"/>
      <c r="AH86" s="3"/>
      <c r="AI86" s="11"/>
      <c r="AJ86" s="87">
        <f>SUM(O86+V86+AC86)</f>
        <v>0</v>
      </c>
      <c r="AK86" s="160"/>
      <c r="AL86" s="87">
        <f>SUM(Q86+X86+AE86)</f>
        <v>0</v>
      </c>
      <c r="AM86" s="3"/>
      <c r="AN86" s="87">
        <f>SUM(AJ86+AL86)</f>
        <v>0</v>
      </c>
      <c r="AP86" s="180"/>
    </row>
    <row r="87" spans="1:44" ht="5.25" customHeight="1">
      <c r="B87" s="63"/>
      <c r="C87" s="58"/>
      <c r="E87" s="17"/>
      <c r="F87" s="17"/>
      <c r="G87" s="17"/>
      <c r="H87" s="17"/>
      <c r="I87" s="17"/>
      <c r="J87" s="17"/>
      <c r="L87" s="12"/>
      <c r="M87" s="14"/>
      <c r="N87" s="14"/>
      <c r="O87" s="5"/>
      <c r="P87" s="165"/>
      <c r="Q87" s="5"/>
      <c r="R87" s="5"/>
      <c r="S87" s="4"/>
      <c r="T87" s="5"/>
      <c r="U87" s="5"/>
      <c r="V87" s="5"/>
      <c r="W87" s="165"/>
      <c r="X87" s="5"/>
      <c r="Y87" s="5"/>
      <c r="Z87" s="4"/>
      <c r="AA87" s="5"/>
      <c r="AB87" s="5"/>
      <c r="AC87" s="5"/>
      <c r="AD87" s="165"/>
      <c r="AE87" s="5"/>
      <c r="AF87" s="5"/>
      <c r="AG87" s="4"/>
      <c r="AH87" s="3"/>
      <c r="AI87" s="11"/>
      <c r="AJ87" s="3"/>
      <c r="AK87" s="165"/>
      <c r="AL87" s="3"/>
      <c r="AM87" s="3"/>
      <c r="AN87" s="3"/>
      <c r="AP87" s="180"/>
    </row>
    <row r="88" spans="1:44" ht="18.95" customHeight="1">
      <c r="B88" s="18"/>
      <c r="C88" s="16" t="s">
        <v>166</v>
      </c>
      <c r="F88" s="18"/>
      <c r="G88" s="18"/>
      <c r="H88" s="63"/>
      <c r="I88" s="18"/>
      <c r="J88" s="18"/>
      <c r="K88" s="18"/>
      <c r="L88" s="27"/>
      <c r="M88" s="28"/>
      <c r="N88" s="28"/>
      <c r="O88" s="86">
        <f>SUM(O83:O87)</f>
        <v>0</v>
      </c>
      <c r="P88" s="163"/>
      <c r="Q88" s="86">
        <f>SUM(Q80:Q87)</f>
        <v>0</v>
      </c>
      <c r="R88" s="8"/>
      <c r="S88" s="29"/>
      <c r="T88" s="30"/>
      <c r="U88" s="30"/>
      <c r="V88" s="86">
        <f>SUM(V83:V87)</f>
        <v>0</v>
      </c>
      <c r="W88" s="163"/>
      <c r="X88" s="86">
        <f>SUM(X80:X87)</f>
        <v>0</v>
      </c>
      <c r="Y88" s="8"/>
      <c r="Z88" s="29"/>
      <c r="AA88" s="30"/>
      <c r="AB88" s="30"/>
      <c r="AC88" s="86">
        <f>SUM(AC83:AC87)</f>
        <v>0</v>
      </c>
      <c r="AD88" s="163"/>
      <c r="AE88" s="86">
        <f>SUM(AE80:AE87)</f>
        <v>0</v>
      </c>
      <c r="AF88" s="8"/>
      <c r="AG88" s="29"/>
      <c r="AH88" s="8"/>
      <c r="AI88" s="3"/>
      <c r="AJ88" s="86">
        <f>SUM(AJ80:AJ87)</f>
        <v>0</v>
      </c>
      <c r="AK88" s="163"/>
      <c r="AL88" s="86">
        <f>SUM(AL80:AL87)</f>
        <v>0</v>
      </c>
      <c r="AM88" s="3"/>
      <c r="AN88" s="86">
        <f>SUM(AJ88+AL88)</f>
        <v>0</v>
      </c>
      <c r="AP88" s="180"/>
    </row>
    <row r="89" spans="1:44" ht="6.75" customHeight="1">
      <c r="B89" s="63"/>
      <c r="C89" s="58"/>
      <c r="E89" s="17"/>
      <c r="F89" s="17"/>
      <c r="G89" s="17"/>
      <c r="H89" s="17"/>
      <c r="I89" s="17"/>
      <c r="J89" s="17"/>
      <c r="L89" s="12"/>
      <c r="M89" s="14"/>
      <c r="N89" s="14"/>
      <c r="O89" s="5"/>
      <c r="P89" s="165"/>
      <c r="Q89" s="5"/>
      <c r="R89" s="5"/>
      <c r="S89" s="4"/>
      <c r="T89" s="5"/>
      <c r="U89" s="5"/>
      <c r="V89" s="5"/>
      <c r="W89" s="165"/>
      <c r="X89" s="5"/>
      <c r="Y89" s="5"/>
      <c r="Z89" s="4"/>
      <c r="AA89" s="5"/>
      <c r="AB89" s="5"/>
      <c r="AC89" s="5"/>
      <c r="AD89" s="165"/>
      <c r="AE89" s="5"/>
      <c r="AF89" s="5"/>
      <c r="AG89" s="4"/>
      <c r="AH89" s="3"/>
      <c r="AI89" s="11"/>
      <c r="AJ89" s="3"/>
      <c r="AK89" s="165"/>
      <c r="AL89" s="3"/>
      <c r="AM89" s="3"/>
      <c r="AN89" s="3"/>
      <c r="AP89" s="180"/>
    </row>
    <row r="90" spans="1:44" ht="9" customHeight="1">
      <c r="B90" s="63"/>
      <c r="F90" s="61"/>
      <c r="G90" s="61"/>
      <c r="H90" s="61"/>
      <c r="J90" s="62"/>
      <c r="L90" s="12"/>
      <c r="M90" s="14"/>
      <c r="N90" s="14"/>
      <c r="O90" s="3"/>
      <c r="P90" s="163"/>
      <c r="Q90" s="3"/>
      <c r="R90" s="3"/>
      <c r="S90" s="11"/>
      <c r="T90" s="3"/>
      <c r="U90" s="3"/>
      <c r="V90" s="3"/>
      <c r="W90" s="163"/>
      <c r="X90" s="3"/>
      <c r="Y90" s="3"/>
      <c r="Z90" s="11"/>
      <c r="AA90" s="3"/>
      <c r="AB90" s="3"/>
      <c r="AC90" s="3"/>
      <c r="AD90" s="163"/>
      <c r="AE90" s="3"/>
      <c r="AF90" s="3"/>
      <c r="AG90" s="11"/>
      <c r="AH90" s="3"/>
      <c r="AI90" s="11"/>
      <c r="AJ90" s="3"/>
      <c r="AK90" s="163"/>
      <c r="AL90" s="3"/>
      <c r="AM90" s="3"/>
      <c r="AN90" s="3"/>
      <c r="AP90" s="180"/>
    </row>
    <row r="91" spans="1:44" ht="18.95" customHeight="1">
      <c r="A91" s="64" t="s">
        <v>165</v>
      </c>
      <c r="B91" s="64" t="s">
        <v>172</v>
      </c>
      <c r="D91" s="65"/>
      <c r="E91" s="65"/>
      <c r="F91" s="65"/>
      <c r="G91" s="65"/>
      <c r="H91" s="65"/>
      <c r="I91" s="65"/>
      <c r="J91" s="65"/>
      <c r="K91" s="65"/>
      <c r="L91" s="66"/>
      <c r="M91" s="65"/>
      <c r="N91" s="65"/>
      <c r="O91" s="86">
        <f>'Subaward 1'!O84+'Subaward 2'!O84+'Subaward 3'!O84+'Subaward 4'!O84</f>
        <v>0</v>
      </c>
      <c r="P91" s="163"/>
      <c r="Q91" s="86">
        <f>'Subaward 1'!Q84+'Subaward 2'!Q84+'Subaward 3'!Q84+'Subaward 4'!Q84</f>
        <v>0</v>
      </c>
      <c r="R91" s="22"/>
      <c r="S91" s="6"/>
      <c r="T91" s="7"/>
      <c r="U91" s="7"/>
      <c r="V91" s="86">
        <f>'Subaward 1'!V84+'Subaward 2'!V84+'Subaward 3'!V84+'Subaward 4'!V84</f>
        <v>0</v>
      </c>
      <c r="W91" s="163"/>
      <c r="X91" s="86">
        <f>'Subaward 1'!X84+'Subaward 2'!X84+'Subaward 3'!X84+'Subaward 4'!X84</f>
        <v>0</v>
      </c>
      <c r="Y91" s="22"/>
      <c r="Z91" s="6"/>
      <c r="AA91" s="7"/>
      <c r="AB91" s="7"/>
      <c r="AC91" s="86">
        <f>'Subaward 1'!AC84+'Subaward 2'!AC84+'Subaward 3'!AC84+'Subaward 4'!AC84</f>
        <v>0</v>
      </c>
      <c r="AD91" s="163"/>
      <c r="AE91" s="86">
        <f>'Subaward 1'!AE84+'Subaward 2'!AE84+'Subaward 3'!AE84+'Subaward 4'!AE84</f>
        <v>0</v>
      </c>
      <c r="AF91" s="22"/>
      <c r="AG91" s="6"/>
      <c r="AH91" s="22"/>
      <c r="AI91" s="5"/>
      <c r="AJ91" s="86">
        <f>SUM(O91+V91+AC91)</f>
        <v>0</v>
      </c>
      <c r="AK91" s="163"/>
      <c r="AL91" s="86">
        <f>SUM(Q91+X91+AE91)</f>
        <v>0</v>
      </c>
      <c r="AM91" s="5"/>
      <c r="AN91" s="86">
        <f>SUM(AJ91+AL91)</f>
        <v>0</v>
      </c>
      <c r="AP91" s="180"/>
    </row>
    <row r="92" spans="1:44" s="14" customFormat="1" ht="14.25" customHeight="1">
      <c r="A92" s="64"/>
      <c r="B92" s="190"/>
      <c r="C92" s="189" t="s">
        <v>191</v>
      </c>
      <c r="D92" s="190"/>
      <c r="E92" s="190"/>
      <c r="F92" s="190"/>
      <c r="G92" s="190"/>
      <c r="H92" s="190"/>
      <c r="I92" s="190"/>
      <c r="J92" s="190"/>
      <c r="K92" s="65"/>
      <c r="L92" s="66"/>
      <c r="M92" s="65"/>
      <c r="N92" s="65"/>
      <c r="O92" s="173"/>
      <c r="P92" s="173"/>
      <c r="Q92" s="173"/>
      <c r="R92" s="22"/>
      <c r="S92" s="6"/>
      <c r="T92" s="7"/>
      <c r="U92" s="7"/>
      <c r="V92" s="173"/>
      <c r="W92" s="173"/>
      <c r="X92" s="173"/>
      <c r="Y92" s="22"/>
      <c r="Z92" s="6"/>
      <c r="AA92" s="7"/>
      <c r="AB92" s="7"/>
      <c r="AC92" s="173"/>
      <c r="AD92" s="173"/>
      <c r="AE92" s="173"/>
      <c r="AF92" s="22"/>
      <c r="AG92" s="6"/>
      <c r="AH92" s="22"/>
      <c r="AI92" s="5"/>
      <c r="AJ92" s="173"/>
      <c r="AK92" s="173"/>
      <c r="AL92" s="173"/>
      <c r="AM92" s="173"/>
      <c r="AN92" s="173"/>
      <c r="AO92" s="178"/>
      <c r="AP92" s="183"/>
      <c r="AQ92" s="184"/>
      <c r="AR92" s="184"/>
    </row>
    <row r="93" spans="1:44" ht="6.75" customHeight="1">
      <c r="A93" s="64"/>
      <c r="B93" s="64"/>
      <c r="D93" s="65"/>
      <c r="E93" s="65"/>
      <c r="F93" s="65"/>
      <c r="G93" s="65"/>
      <c r="H93" s="65"/>
      <c r="I93" s="65"/>
      <c r="J93" s="65"/>
      <c r="K93" s="65"/>
      <c r="L93" s="66"/>
      <c r="M93" s="65"/>
      <c r="N93" s="65"/>
      <c r="O93" s="173"/>
      <c r="P93" s="173"/>
      <c r="Q93" s="173"/>
      <c r="R93" s="22"/>
      <c r="S93" s="6"/>
      <c r="T93" s="7"/>
      <c r="U93" s="7"/>
      <c r="V93" s="173"/>
      <c r="W93" s="173"/>
      <c r="X93" s="173"/>
      <c r="Y93" s="22"/>
      <c r="Z93" s="6"/>
      <c r="AA93" s="7"/>
      <c r="AB93" s="7"/>
      <c r="AC93" s="173"/>
      <c r="AD93" s="173"/>
      <c r="AE93" s="173"/>
      <c r="AF93" s="22"/>
      <c r="AG93" s="6"/>
      <c r="AH93" s="22"/>
      <c r="AI93" s="5"/>
      <c r="AJ93" s="173"/>
      <c r="AK93" s="173"/>
      <c r="AL93" s="173"/>
      <c r="AM93" s="173"/>
      <c r="AN93" s="173"/>
      <c r="AP93" s="180"/>
    </row>
    <row r="94" spans="1:44" ht="18.75" customHeight="1">
      <c r="A94" s="14" t="s">
        <v>180</v>
      </c>
      <c r="B94" s="68" t="s">
        <v>181</v>
      </c>
      <c r="C94" s="14"/>
      <c r="D94" s="68"/>
      <c r="E94" s="68"/>
      <c r="F94" s="14"/>
      <c r="G94" s="14"/>
      <c r="H94" s="14"/>
      <c r="I94" s="14"/>
      <c r="J94" s="14"/>
      <c r="K94" s="68"/>
      <c r="L94" s="69"/>
      <c r="M94" s="68"/>
      <c r="N94" s="68"/>
      <c r="O94" s="103">
        <f>O72+O79+O88+O91</f>
        <v>0</v>
      </c>
      <c r="P94" s="171"/>
      <c r="Q94" s="103">
        <f>Q72+Q79+Q88+Q91</f>
        <v>0</v>
      </c>
      <c r="R94" s="104"/>
      <c r="S94" s="105"/>
      <c r="T94" s="106"/>
      <c r="U94" s="106"/>
      <c r="V94" s="103">
        <f>V72+V79+V88+V91</f>
        <v>0</v>
      </c>
      <c r="W94" s="171"/>
      <c r="X94" s="103">
        <f>X72+X79+X88+X91</f>
        <v>0</v>
      </c>
      <c r="Y94" s="104"/>
      <c r="Z94" s="105"/>
      <c r="AA94" s="106"/>
      <c r="AB94" s="106"/>
      <c r="AC94" s="103">
        <f>AC72+AC79+AC88+AC91</f>
        <v>0</v>
      </c>
      <c r="AD94" s="171"/>
      <c r="AE94" s="103">
        <f>AE72+AE79+AE88+AE91</f>
        <v>0</v>
      </c>
      <c r="AF94" s="104"/>
      <c r="AG94" s="105"/>
      <c r="AH94" s="104"/>
      <c r="AI94" s="107"/>
      <c r="AJ94" s="103">
        <f>SUM(O94+V94+AC94)</f>
        <v>0</v>
      </c>
      <c r="AK94" s="171"/>
      <c r="AL94" s="103">
        <f>SUM(Q94+X94+AE94)</f>
        <v>0</v>
      </c>
      <c r="AM94" s="174"/>
      <c r="AN94" s="103">
        <f>SUM(AJ94+AL94)</f>
        <v>0</v>
      </c>
      <c r="AP94" s="180"/>
    </row>
    <row r="95" spans="1:44" ht="23.25" customHeight="1">
      <c r="A95" s="193"/>
      <c r="B95" s="193"/>
      <c r="J95" s="194"/>
      <c r="L95" s="70"/>
      <c r="M95" s="71"/>
      <c r="N95" s="71"/>
      <c r="O95" s="72"/>
      <c r="P95" s="166"/>
      <c r="Q95" s="72"/>
      <c r="R95" s="72"/>
      <c r="S95" s="78"/>
      <c r="T95" s="72"/>
      <c r="U95" s="72"/>
      <c r="V95" s="72"/>
      <c r="W95" s="166"/>
      <c r="X95" s="72"/>
      <c r="Y95" s="72"/>
      <c r="Z95" s="79"/>
      <c r="AA95" s="72"/>
      <c r="AB95" s="72"/>
      <c r="AC95" s="72"/>
      <c r="AD95" s="166"/>
      <c r="AE95" s="72"/>
      <c r="AF95" s="72"/>
      <c r="AG95" s="79"/>
      <c r="AH95" s="72"/>
      <c r="AI95" s="80"/>
      <c r="AJ95" s="73"/>
      <c r="AK95" s="166"/>
      <c r="AL95" s="72"/>
      <c r="AM95" s="175"/>
      <c r="AN95" s="73"/>
      <c r="AO95" s="179"/>
      <c r="AP95" s="187"/>
    </row>
    <row r="96" spans="1:44" ht="26.25" hidden="1" customHeight="1">
      <c r="F96" s="14" t="s">
        <v>9</v>
      </c>
      <c r="G96" s="14"/>
      <c r="H96" s="14"/>
      <c r="I96" s="14"/>
      <c r="AG96" s="72"/>
    </row>
    <row r="97" spans="3:40" ht="18" hidden="1" customHeight="1">
      <c r="C97" s="74" t="s">
        <v>9</v>
      </c>
      <c r="J97" s="14" t="s">
        <v>9</v>
      </c>
      <c r="AC97" s="13" t="s">
        <v>2</v>
      </c>
    </row>
    <row r="98" spans="3:40" ht="18.75" hidden="1" customHeight="1">
      <c r="C98" s="74" t="s">
        <v>46</v>
      </c>
      <c r="F98" s="44"/>
      <c r="G98" s="17"/>
      <c r="H98" s="44"/>
      <c r="AC98" s="13" t="s">
        <v>2</v>
      </c>
    </row>
    <row r="99" spans="3:40" ht="15.75" hidden="1" customHeight="1">
      <c r="C99" s="74" t="s">
        <v>47</v>
      </c>
      <c r="F99" s="44"/>
      <c r="G99" s="17"/>
      <c r="H99" s="44"/>
    </row>
    <row r="100" spans="3:40" ht="17.25" hidden="1" customHeight="1">
      <c r="C100"/>
      <c r="F100" s="44"/>
      <c r="G100" s="17"/>
      <c r="H100" s="44"/>
      <c r="J100"/>
    </row>
    <row r="101" spans="3:40" ht="20.25" hidden="1" customHeight="1">
      <c r="F101" s="44"/>
      <c r="G101" s="17"/>
      <c r="H101" s="44"/>
    </row>
    <row r="102" spans="3:40" ht="20.25" hidden="1" customHeight="1">
      <c r="F102" s="44"/>
      <c r="G102" s="17"/>
      <c r="H102" s="44"/>
    </row>
    <row r="103" spans="3:40" ht="27" hidden="1" customHeight="1">
      <c r="F103" s="44"/>
      <c r="G103" s="17"/>
      <c r="H103" s="44"/>
    </row>
    <row r="104" spans="3:40" ht="20.25" hidden="1" customHeight="1">
      <c r="F104" s="44"/>
      <c r="G104" s="17"/>
      <c r="H104" s="44"/>
    </row>
    <row r="105" spans="3:40" hidden="1">
      <c r="F105" s="44"/>
      <c r="G105" s="17"/>
      <c r="H105" s="44"/>
    </row>
    <row r="106" spans="3:40" hidden="1">
      <c r="F106" s="44"/>
      <c r="G106" s="17"/>
      <c r="H106" s="44"/>
      <c r="I106" s="17"/>
    </row>
    <row r="107" spans="3:40">
      <c r="F107" s="44"/>
      <c r="G107" s="17"/>
      <c r="H107" s="44"/>
    </row>
    <row r="110" spans="3:40" ht="15" customHeight="1">
      <c r="AA110" s="247" t="s">
        <v>193</v>
      </c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  <c r="AM110" s="248"/>
      <c r="AN110" s="248"/>
    </row>
  </sheetData>
  <sheetProtection sheet="1" selectLockedCells="1"/>
  <mergeCells count="30">
    <mergeCell ref="AA110:AN110"/>
    <mergeCell ref="AG6:AL6"/>
    <mergeCell ref="AA4:AL4"/>
    <mergeCell ref="AA6:AD6"/>
    <mergeCell ref="D63:J63"/>
    <mergeCell ref="C20:D20"/>
    <mergeCell ref="B36:F36"/>
    <mergeCell ref="E59:J59"/>
    <mergeCell ref="E62:J62"/>
    <mergeCell ref="C17:D17"/>
    <mergeCell ref="C18:D18"/>
    <mergeCell ref="C19:D19"/>
    <mergeCell ref="C13:D13"/>
    <mergeCell ref="C14:D14"/>
    <mergeCell ref="C15:D15"/>
    <mergeCell ref="C16:D16"/>
    <mergeCell ref="H83:J86"/>
    <mergeCell ref="A1:AO1"/>
    <mergeCell ref="A2:AO2"/>
    <mergeCell ref="AJ11:AJ12"/>
    <mergeCell ref="M9:O9"/>
    <mergeCell ref="T9:V9"/>
    <mergeCell ref="AA9:AC9"/>
    <mergeCell ref="C11:F11"/>
    <mergeCell ref="AL11:AL12"/>
    <mergeCell ref="AN11:AN12"/>
    <mergeCell ref="V6:X6"/>
    <mergeCell ref="E6:N6"/>
    <mergeCell ref="E4:N4"/>
    <mergeCell ref="D69:J69"/>
  </mergeCells>
  <phoneticPr fontId="0" type="noConversion"/>
  <conditionalFormatting sqref="M24">
    <cfRule type="expression" dxfId="74" priority="41" stopIfTrue="1">
      <formula>OR($M$24&gt;$C$24*12, AND(ISBLANK($C$24)=1, $M$24&gt;0))</formula>
    </cfRule>
  </conditionalFormatting>
  <conditionalFormatting sqref="M25:M26">
    <cfRule type="expression" dxfId="73" priority="1" stopIfTrue="1">
      <formula>OR($M$25&gt;$C$25*12, AND(ISBLANK($C$25)=1, $M$25&gt;0))</formula>
    </cfRule>
  </conditionalFormatting>
  <conditionalFormatting sqref="M27">
    <cfRule type="expression" dxfId="72" priority="12" stopIfTrue="1">
      <formula>OR($M$27&gt;$C$27*12, AND(ISBLANK($C$27)=1, $M$27&gt;0))</formula>
    </cfRule>
  </conditionalFormatting>
  <conditionalFormatting sqref="M28">
    <cfRule type="expression" dxfId="71" priority="13" stopIfTrue="1">
      <formula>OR($M$28&gt;$C$28*12, AND(ISBLANK($C$28)=1, $M$28&gt;0))</formula>
    </cfRule>
  </conditionalFormatting>
  <conditionalFormatting sqref="M29:M31">
    <cfRule type="expression" dxfId="70" priority="4" stopIfTrue="1">
      <formula>OR($M$31&gt;$C$31*12, AND(ISBLANK($C$31)=1, $M$31&gt;0))</formula>
    </cfRule>
  </conditionalFormatting>
  <conditionalFormatting sqref="T24">
    <cfRule type="expression" dxfId="69" priority="15" stopIfTrue="1">
      <formula>OR($T$24&gt;$C$24*12, AND(ISBLANK($C$24)=1, $T$24&gt;0))</formula>
    </cfRule>
  </conditionalFormatting>
  <conditionalFormatting sqref="T25:T26">
    <cfRule type="expression" dxfId="68" priority="2" stopIfTrue="1">
      <formula>OR($T$25&gt;$C$25*12, AND(ISBLANK($C$25)=1, $T$25&gt;0))</formula>
    </cfRule>
  </conditionalFormatting>
  <conditionalFormatting sqref="T27">
    <cfRule type="expression" dxfId="67" priority="18" stopIfTrue="1">
      <formula>OR($T$27&gt;$C$27*12, AND(ISBLANK($C$27)=1, $T$27&gt;0))</formula>
    </cfRule>
  </conditionalFormatting>
  <conditionalFormatting sqref="T28">
    <cfRule type="expression" dxfId="66" priority="19" stopIfTrue="1">
      <formula>OR($T$28&gt;$C$28*12, AND(ISBLANK($C$28)=1, $T$28&gt;0))</formula>
    </cfRule>
  </conditionalFormatting>
  <conditionalFormatting sqref="T29:T31">
    <cfRule type="expression" dxfId="65" priority="5" stopIfTrue="1">
      <formula>OR($T$31&gt;$C$31*12, AND(ISBLANK($C$31)=1, $T$31&gt;0))</formula>
    </cfRule>
  </conditionalFormatting>
  <conditionalFormatting sqref="AA24">
    <cfRule type="expression" dxfId="64" priority="21" stopIfTrue="1">
      <formula>OR($AA$24&gt;$C$24*12, AND(ISBLANK($C$24)=1, $AA$24&gt;0))</formula>
    </cfRule>
  </conditionalFormatting>
  <conditionalFormatting sqref="AA25:AA26">
    <cfRule type="expression" dxfId="63" priority="3" stopIfTrue="1">
      <formula>OR($AA$25&gt;$C$25*12, AND(ISBLANK($C$25)=1, $AA$25&gt;0))</formula>
    </cfRule>
  </conditionalFormatting>
  <conditionalFormatting sqref="AA27">
    <cfRule type="expression" dxfId="62" priority="24" stopIfTrue="1">
      <formula>OR($AA$27&gt;$C$27*12, AND(ISBLANK($C$27)=1, $AA$27&gt;0))</formula>
    </cfRule>
  </conditionalFormatting>
  <conditionalFormatting sqref="AA28">
    <cfRule type="expression" dxfId="61" priority="25" stopIfTrue="1">
      <formula>OR($AA$28&gt;$C$28*12, AND(ISBLANK($C$28)=1, $AA$28&gt;0))</formula>
    </cfRule>
  </conditionalFormatting>
  <conditionalFormatting sqref="AA29:AA31">
    <cfRule type="expression" dxfId="60" priority="6" stopIfTrue="1">
      <formula>OR($AA$31&gt;$C$31*12, AND(ISBLANK($C$31)=1, $AA$31&gt;0))</formula>
    </cfRule>
  </conditionalFormatting>
  <dataValidations xWindow="220" yWindow="1158" count="26">
    <dataValidation allowBlank="1" showInputMessage="1" showErrorMessage="1" promptTitle="Fringe Rate" prompt="Suggested average rate for category. May be adjusted as needed to reflect actual historical values for individuals." sqref="L38:L40 K24:K31" xr:uid="{00000000-0002-0000-0000-000000000000}"/>
    <dataValidation allowBlank="1" showInputMessage="1" showErrorMessage="1" promptTitle="Fringe Benefits" prompt="Amount is automatically calculated based on rates entered in Sections A &amp; B." sqref="V37:W38 O37:P38 AC37:AD38 AK37:AK38" xr:uid="{00000000-0002-0000-0000-000001000000}"/>
    <dataValidation type="whole" operator="greaterThanOrEqual" allowBlank="1" showInputMessage="1" showErrorMessage="1" promptTitle="Number of Participants" prompt="Enter total number of persons participating in workshop, conference, activity, etc." sqref="C54" xr:uid="{00000000-0002-0000-0000-000002000000}">
      <formula1>0</formula1>
    </dataValidation>
    <dataValidation allowBlank="1" showInputMessage="1" showErrorMessage="1" promptTitle="Other" prompt="Briefly describe &quot;other&quot; costs" sqref="D63:J63 D59 D69:J69" xr:uid="{00000000-0002-0000-0000-000003000000}"/>
    <dataValidation type="decimal" allowBlank="1" showInputMessage="1" showErrorMessage="1" error="FTEs limited to 12 months/year maximum" promptTitle="Full Time Equivalent (FTE)" prompt="Enter number of months per year for which salary is requested." sqref="M13:M20 T13:T20 AA13:AA20" xr:uid="{00000000-0002-0000-0000-000004000000}">
      <formula1>0</formula1>
      <formula2>12</formula2>
    </dataValidation>
    <dataValidation type="whole" operator="greaterThanOrEqual" allowBlank="1" showInputMessage="1" showErrorMessage="1" promptTitle="Monthly Base" prompt="Enter the monthly base salary for Senior Personnel" sqref="H13:H20" xr:uid="{00000000-0002-0000-0000-000005000000}">
      <formula1>0</formula1>
    </dataValidation>
    <dataValidation allowBlank="1" showErrorMessage="1" sqref="G13:G20" xr:uid="{00000000-0002-0000-0000-000006000000}"/>
    <dataValidation type="whole" operator="greaterThanOrEqual" allowBlank="1" showInputMessage="1" showErrorMessage="1" prompt="Enter number of other personnel.  This number must be an integer value." sqref="C24:C31" xr:uid="{00000000-0002-0000-0000-000007000000}">
      <formula1>0</formula1>
    </dataValidation>
    <dataValidation type="decimal" allowBlank="1" showInputMessage="1" showErrorMessage="1" promptTitle="Fringe Rate" sqref="J13:J20" xr:uid="{00000000-0002-0000-0000-000008000000}">
      <formula1>0</formula1>
      <formula2>1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Post Doctoral Associates.  Please correct." sqref="T24 M24 AA24" xr:uid="{00000000-0002-0000-0000-000009000000}">
      <formula1>0</formula1>
      <formula2>IF(ISBLANK($C24)=TRUE,0,12*$C24)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rofessionals.  Please correct." sqref="M25:M26 T25:T26 AA25:AA26" xr:uid="{00000000-0002-0000-0000-00000A000000}">
      <formula1>0</formula1>
      <formula2>IF(ISBLANK($C25)=TRUE,0,12*$C25)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Undergraduate Students.  Please correct." sqref="M27 T27 AA27" xr:uid="{00000000-0002-0000-0000-00000B000000}">
      <formula1>0</formula1>
      <formula2>IF(ISBLANK($C27)=TRUE,0,12*$C27)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Secretarial - Clerical personnel.  Please correct." sqref="AA28 M28 T28" xr:uid="{00000000-0002-0000-0000-00000C000000}">
      <formula1>0</formula1>
      <formula2>IF(ISBLANK($C28)=TRUE,0,12*$C28)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ersonnel.  Please correct." sqref="M29:M31 T29:T31 AA29:AA31" xr:uid="{00000000-0002-0000-0000-00000D000000}">
      <formula1>0</formula1>
      <formula2>IF(ISBLANK($C29)=TRUE,0,12*$C29)</formula2>
    </dataValidation>
    <dataValidation type="decimal" operator="greaterThanOrEqual" allowBlank="1" showInputMessage="1" showErrorMessage="1" promptTitle="Merit/Cost of Living Increase" prompt="Enter the projected merit/cost of living increases to project all Senior Personnel and Other Personnel (1-6) salaries" sqref="J9" xr:uid="{00000000-0002-0000-0000-00000E000000}">
      <formula1>0</formula1>
    </dataValidation>
    <dataValidation type="whole" operator="greaterThanOrEqual" allowBlank="1" showInputMessage="1" showErrorMessage="1" promptTitle="Monthly Base" prompt="Enter the montly base salary for the other personnel" sqref="H24:H30" xr:uid="{00000000-0002-0000-0000-00000F000000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y bases.  _x000a__x000a_NOTE:  Merit/Cost of Living Increases will not be automatically calculated for these cells." sqref="AD29:AD31 AK29:AK31 W29:W31 P29:P31" xr:uid="{00000000-0002-0000-0000-000010000000}">
      <formula1>0</formula1>
    </dataValidation>
    <dataValidation type="whole" operator="greaterThanOrEqual" allowBlank="1" showInputMessage="1" showErrorMessage="1" sqref="AC50:AD53 V50:W53 O45:P46 O50:P53 W83:W86 V45:W46 AC45:AD46 AK50:AK53 AK45:AK46 P83:P86 AD83:AD86 AK83:AK86 O68:P69 O57:P63 AK68:AK69 AK57:AK63 AC68:AD69 AC57:AD63 V68:W69 V57:W63" xr:uid="{00000000-0002-0000-0000-000011000000}">
      <formula1>0</formula1>
    </dataValidation>
    <dataValidation allowBlank="1" showErrorMessage="1" prompt="Enter the Subawardee's name" sqref="D83:D86" xr:uid="{00000000-0002-0000-0000-000012000000}"/>
    <dataValidation type="decimal" operator="lessThanOrEqual" showInputMessage="1" showErrorMessage="1" error="Overhead Rate cannot exceed 20%" sqref="J79" xr:uid="{00000000-0002-0000-0000-000013000000}">
      <formula1>0.2</formula1>
    </dataValidation>
    <dataValidation type="decimal" allowBlank="1" showInputMessage="1" showErrorMessage="1" sqref="J24:J31" xr:uid="{00000000-0002-0000-0000-000014000000}">
      <formula1>0</formula1>
      <formula2>1</formula2>
    </dataValidation>
    <dataValidation type="whole" operator="greaterThanOrEqual" allowBlank="1" showInputMessage="1" showErrorMessage="1" promptTitle="Other Personnel Funds Requested" prompt="Enter the total funds requested for other personnel with different base salaries." sqref="O31" xr:uid="{00000000-0002-0000-0000-000015000000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ies.  " sqref="V31 AC31" xr:uid="{00000000-0002-0000-0000-000016000000}">
      <formula1>0</formula1>
    </dataValidation>
    <dataValidation allowBlank="1" showInputMessage="1" showErrorMessage="1" promptTitle="Other" prompt="List number and amount of Honoraria" sqref="E59:J59" xr:uid="{00000000-0002-0000-0000-000017000000}"/>
    <dataValidation allowBlank="1" showInputMessage="1" showErrorMessage="1" promptTitle="Equipment" prompt="Briefly describe equipment " sqref="E62:J62" xr:uid="{00000000-0002-0000-0000-000018000000}"/>
    <dataValidation type="whole" operator="greaterThanOrEqual" allowBlank="1" showErrorMessage="1" prompt="Enter the total subaward including indirect costs (typically 16% of subward direct costs)" sqref="O83:O86 V83:V86 AC83:AC86" xr:uid="{A43BB6D7-B381-45B3-8AA3-0E0B2EA43AB4}">
      <formula1>0</formula1>
    </dataValidation>
  </dataValidations>
  <printOptions horizontalCentered="1"/>
  <pageMargins left="0.3" right="0.3" top="0.56999999999999995" bottom="0.73" header="0.5" footer="0.5"/>
  <pageSetup scale="46" fitToHeight="0"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37BB8-C94D-4814-B7EE-64E593AF3CEF}">
  <sheetPr>
    <tabColor indexed="31"/>
    <pageSetUpPr fitToPage="1"/>
  </sheetPr>
  <dimension ref="A1:AS104"/>
  <sheetViews>
    <sheetView zoomScale="80" zoomScaleNormal="80" zoomScaleSheetLayoutView="75" zoomScalePageLayoutView="75" workbookViewId="0">
      <selection activeCell="E4" sqref="E4:N4"/>
    </sheetView>
  </sheetViews>
  <sheetFormatPr defaultColWidth="11.42578125" defaultRowHeight="15"/>
  <cols>
    <col min="1" max="1" width="2.7109375" style="13" customWidth="1"/>
    <col min="2" max="2" width="2.85546875" style="13" customWidth="1"/>
    <col min="3" max="3" width="6.7109375" style="13" customWidth="1"/>
    <col min="4" max="4" width="24" style="13" customWidth="1"/>
    <col min="5" max="5" width="0.85546875" style="13" customWidth="1"/>
    <col min="6" max="6" width="20.7109375" style="13" customWidth="1"/>
    <col min="7" max="7" width="0.85546875" style="13" customWidth="1"/>
    <col min="8" max="8" width="11.7109375" style="13" customWidth="1"/>
    <col min="9" max="9" width="0.85546875" style="13" customWidth="1"/>
    <col min="10" max="10" width="10.5703125" style="13" customWidth="1"/>
    <col min="11" max="11" width="0.85546875" style="13" customWidth="1"/>
    <col min="12" max="12" width="1.140625" style="13" customWidth="1"/>
    <col min="13" max="13" width="7.85546875" style="13" customWidth="1"/>
    <col min="14" max="14" width="0.85546875" style="13" customWidth="1"/>
    <col min="15" max="15" width="13.28515625" style="13" customWidth="1"/>
    <col min="16" max="16" width="1" style="167" customWidth="1"/>
    <col min="17" max="17" width="12.28515625" style="13" customWidth="1"/>
    <col min="18" max="19" width="0.85546875" style="13" customWidth="1"/>
    <col min="20" max="20" width="8.5703125" style="13" customWidth="1"/>
    <col min="21" max="21" width="0.85546875" style="13" customWidth="1"/>
    <col min="22" max="22" width="14" style="13" customWidth="1"/>
    <col min="23" max="23" width="1" style="167" customWidth="1"/>
    <col min="24" max="24" width="12.28515625" style="13" customWidth="1"/>
    <col min="25" max="25" width="0.85546875" style="13" customWidth="1"/>
    <col min="26" max="26" width="1" style="13" customWidth="1"/>
    <col min="27" max="27" width="8.5703125" style="13" customWidth="1"/>
    <col min="28" max="28" width="1" style="13" customWidth="1"/>
    <col min="29" max="29" width="13.42578125" style="13" customWidth="1"/>
    <col min="30" max="30" width="1" style="167" customWidth="1"/>
    <col min="31" max="31" width="12.28515625" style="13" customWidth="1"/>
    <col min="32" max="32" width="0.85546875" style="13" customWidth="1"/>
    <col min="33" max="33" width="0.5703125" style="13" customWidth="1"/>
    <col min="34" max="34" width="0.140625" style="13" customWidth="1"/>
    <col min="35" max="35" width="0.85546875" style="13" customWidth="1"/>
    <col min="36" max="36" width="13.7109375" style="14" customWidth="1"/>
    <col min="37" max="37" width="0.7109375" style="167" customWidth="1"/>
    <col min="38" max="38" width="13.5703125" style="13" customWidth="1"/>
    <col min="39" max="39" width="0.7109375" style="13" customWidth="1"/>
    <col min="40" max="40" width="14.28515625" style="14" customWidth="1"/>
    <col min="41" max="41" width="1.140625" style="167" customWidth="1"/>
    <col min="42" max="42" width="0.7109375" style="157" customWidth="1"/>
    <col min="43" max="43" width="11.42578125" style="157" hidden="1" customWidth="1"/>
    <col min="44" max="44" width="0.140625" style="157" customWidth="1"/>
    <col min="45" max="45" width="20.7109375" style="13" customWidth="1"/>
    <col min="46" max="46" width="11.42578125" style="13" customWidth="1"/>
    <col min="47" max="47" width="17.7109375" style="13" customWidth="1"/>
    <col min="48" max="16384" width="11.42578125" style="13"/>
  </cols>
  <sheetData>
    <row r="1" spans="1:44" ht="26.25" customHeight="1">
      <c r="A1" s="235" t="s">
        <v>149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</row>
    <row r="2" spans="1:44" ht="20.25">
      <c r="A2" s="235" t="s">
        <v>186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</row>
    <row r="3" spans="1:44" ht="18">
      <c r="A3" s="81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153"/>
      <c r="Q3" s="77"/>
      <c r="R3" s="77"/>
      <c r="S3" s="77"/>
      <c r="T3" s="77"/>
      <c r="U3" s="77"/>
      <c r="V3" s="77"/>
      <c r="W3" s="153"/>
      <c r="X3" s="77"/>
      <c r="Y3" s="77"/>
      <c r="Z3" s="77"/>
      <c r="AA3" s="77"/>
      <c r="AB3" s="77"/>
      <c r="AC3" s="77"/>
      <c r="AD3" s="153"/>
      <c r="AE3" s="77"/>
      <c r="AF3" s="77"/>
      <c r="AG3" s="77"/>
      <c r="AH3" s="77"/>
      <c r="AI3" s="77"/>
      <c r="AJ3" s="77"/>
      <c r="AK3" s="153"/>
      <c r="AL3" s="77"/>
      <c r="AM3" s="77"/>
      <c r="AN3" s="77"/>
      <c r="AO3" s="153"/>
    </row>
    <row r="4" spans="1:44" ht="18">
      <c r="B4" s="77"/>
      <c r="D4" s="82" t="s">
        <v>189</v>
      </c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150"/>
      <c r="P4" s="150"/>
      <c r="Q4" s="150"/>
      <c r="R4" s="77"/>
      <c r="S4" s="77"/>
      <c r="T4" s="77"/>
      <c r="U4" s="77"/>
      <c r="W4" s="150"/>
      <c r="X4" s="150"/>
      <c r="Y4" s="77"/>
      <c r="Z4" s="82" t="s">
        <v>56</v>
      </c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150"/>
      <c r="AN4" s="150"/>
    </row>
    <row r="5" spans="1:44" ht="9" customHeight="1">
      <c r="B5" s="77"/>
      <c r="D5" s="82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153"/>
      <c r="Q5" s="77"/>
      <c r="R5" s="77"/>
      <c r="S5" s="77"/>
      <c r="T5" s="77"/>
      <c r="U5" s="77"/>
      <c r="W5" s="153"/>
      <c r="X5" s="77"/>
      <c r="Y5" s="77"/>
      <c r="Z5" s="77"/>
      <c r="AA5" s="77"/>
      <c r="AB5" s="77"/>
      <c r="AD5" s="153"/>
      <c r="AE5" s="77"/>
      <c r="AF5" s="77"/>
      <c r="AG5" s="82"/>
      <c r="AH5" s="77"/>
      <c r="AI5" s="77"/>
      <c r="AJ5" s="77"/>
      <c r="AK5" s="153"/>
      <c r="AL5" s="77"/>
      <c r="AM5" s="77"/>
      <c r="AN5" s="77"/>
      <c r="AO5" s="153"/>
    </row>
    <row r="6" spans="1:44" ht="18">
      <c r="B6" s="77"/>
      <c r="C6" s="68"/>
      <c r="D6" s="82" t="s">
        <v>188</v>
      </c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150"/>
      <c r="P6" s="150"/>
      <c r="Q6" s="150"/>
      <c r="R6" s="151"/>
      <c r="S6" s="151"/>
      <c r="T6" s="61"/>
      <c r="U6" s="61"/>
      <c r="W6" s="82"/>
      <c r="X6" s="82" t="s">
        <v>187</v>
      </c>
      <c r="Y6" s="173"/>
      <c r="Z6" s="173"/>
      <c r="AA6" s="249"/>
      <c r="AB6" s="249"/>
      <c r="AC6" s="249"/>
      <c r="AD6" s="249"/>
      <c r="AE6" s="77" t="s">
        <v>152</v>
      </c>
      <c r="AF6" s="77"/>
      <c r="AG6" s="249"/>
      <c r="AH6" s="249"/>
      <c r="AI6" s="249"/>
      <c r="AJ6" s="249"/>
      <c r="AK6" s="249"/>
      <c r="AL6" s="249"/>
      <c r="AM6" s="150"/>
      <c r="AN6" s="150"/>
      <c r="AO6" s="157"/>
    </row>
    <row r="7" spans="1:44" ht="18">
      <c r="A7" s="116"/>
      <c r="B7" s="123"/>
      <c r="C7" s="145"/>
      <c r="D7" s="125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54"/>
      <c r="Q7" s="123"/>
      <c r="R7" s="124"/>
      <c r="S7" s="124"/>
      <c r="T7" s="124"/>
      <c r="U7" s="124"/>
      <c r="V7" s="124"/>
      <c r="W7" s="154"/>
      <c r="X7" s="123"/>
      <c r="Y7" s="123"/>
      <c r="Z7" s="123"/>
      <c r="AA7" s="123"/>
      <c r="AB7" s="123"/>
      <c r="AC7" s="116"/>
      <c r="AD7" s="154"/>
      <c r="AE7" s="123"/>
      <c r="AF7" s="123"/>
      <c r="AG7" s="125"/>
      <c r="AH7" s="126"/>
      <c r="AI7" s="126"/>
      <c r="AJ7" s="126"/>
      <c r="AK7" s="154"/>
      <c r="AL7" s="123"/>
      <c r="AM7" s="126"/>
      <c r="AN7" s="126"/>
      <c r="AO7" s="176"/>
    </row>
    <row r="8" spans="1:44" ht="15" customHeight="1">
      <c r="A8" s="116"/>
      <c r="B8" s="123"/>
      <c r="C8" s="145"/>
      <c r="I8" s="116"/>
      <c r="J8" s="116"/>
      <c r="K8" s="127"/>
      <c r="L8" s="116"/>
      <c r="M8" s="123"/>
      <c r="N8" s="123"/>
      <c r="O8" s="123"/>
      <c r="P8" s="154"/>
      <c r="Q8" s="123"/>
      <c r="R8" s="123"/>
      <c r="S8" s="123"/>
      <c r="T8" s="123"/>
      <c r="U8" s="123"/>
      <c r="V8" s="116"/>
      <c r="W8" s="154"/>
      <c r="X8" s="123"/>
      <c r="Y8" s="123"/>
      <c r="Z8" s="123"/>
      <c r="AA8" s="123"/>
      <c r="AB8" s="123"/>
      <c r="AC8" s="116"/>
      <c r="AD8" s="154"/>
      <c r="AE8" s="123"/>
      <c r="AF8" s="116"/>
      <c r="AG8" s="116"/>
      <c r="AH8" s="123"/>
      <c r="AI8" s="123"/>
      <c r="AJ8" s="123"/>
      <c r="AK8" s="154"/>
      <c r="AL8" s="123"/>
      <c r="AM8" s="123"/>
      <c r="AN8" s="123"/>
      <c r="AO8" s="153"/>
    </row>
    <row r="9" spans="1:44">
      <c r="A9" s="116"/>
      <c r="B9" s="116"/>
      <c r="C9" s="116"/>
      <c r="F9" s="196"/>
      <c r="G9" s="196"/>
      <c r="H9" s="196"/>
      <c r="I9" s="61" t="s">
        <v>58</v>
      </c>
      <c r="J9" s="195">
        <v>0</v>
      </c>
      <c r="K9" s="116"/>
      <c r="L9" s="116"/>
      <c r="M9" s="239" t="s">
        <v>28</v>
      </c>
      <c r="N9" s="240"/>
      <c r="O9" s="240"/>
      <c r="P9" s="155"/>
      <c r="Q9" s="152"/>
      <c r="R9" s="116"/>
      <c r="S9" s="116"/>
      <c r="T9" s="239" t="s">
        <v>0</v>
      </c>
      <c r="U9" s="241"/>
      <c r="V9" s="241"/>
      <c r="W9" s="155"/>
      <c r="X9" s="152"/>
      <c r="Y9" s="116"/>
      <c r="Z9" s="116"/>
      <c r="AA9" s="239" t="s">
        <v>1</v>
      </c>
      <c r="AB9" s="241"/>
      <c r="AC9" s="241"/>
      <c r="AD9" s="155"/>
      <c r="AE9" s="152"/>
      <c r="AF9" s="116"/>
      <c r="AG9" s="116"/>
      <c r="AH9" s="116"/>
      <c r="AI9" s="128"/>
      <c r="AJ9" s="129"/>
      <c r="AK9" s="155"/>
      <c r="AL9" s="152"/>
      <c r="AM9" s="128"/>
      <c r="AN9" s="129"/>
      <c r="AO9" s="177"/>
      <c r="AP9" s="192"/>
    </row>
    <row r="10" spans="1:44" ht="5.25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30"/>
      <c r="M10" s="131"/>
      <c r="N10" s="131"/>
      <c r="O10" s="131"/>
      <c r="P10" s="156"/>
      <c r="Q10" s="131"/>
      <c r="R10" s="132"/>
      <c r="S10" s="130"/>
      <c r="T10" s="131"/>
      <c r="U10" s="131"/>
      <c r="V10" s="131"/>
      <c r="W10" s="156"/>
      <c r="X10" s="131"/>
      <c r="Y10" s="132"/>
      <c r="Z10" s="130"/>
      <c r="AA10" s="131"/>
      <c r="AB10" s="131"/>
      <c r="AC10" s="131"/>
      <c r="AD10" s="156"/>
      <c r="AE10" s="131"/>
      <c r="AF10" s="132"/>
      <c r="AG10" s="130"/>
      <c r="AH10" s="132"/>
      <c r="AI10" s="116"/>
      <c r="AJ10" s="133"/>
      <c r="AK10" s="156"/>
      <c r="AL10" s="131"/>
      <c r="AM10" s="116"/>
      <c r="AN10" s="133"/>
      <c r="AP10" s="180"/>
    </row>
    <row r="11" spans="1:44" ht="30.75" customHeight="1">
      <c r="A11" s="146" t="s">
        <v>8</v>
      </c>
      <c r="B11" s="116"/>
      <c r="C11" s="242" t="s">
        <v>51</v>
      </c>
      <c r="D11" s="243"/>
      <c r="E11" s="243"/>
      <c r="F11" s="243"/>
      <c r="G11" s="134"/>
      <c r="H11" s="147"/>
      <c r="I11" s="134"/>
      <c r="J11" s="135"/>
      <c r="K11" s="135"/>
      <c r="L11" s="136"/>
      <c r="M11" s="116"/>
      <c r="N11" s="116"/>
      <c r="O11" s="116"/>
      <c r="P11" s="157"/>
      <c r="Q11" s="116"/>
      <c r="R11" s="137"/>
      <c r="S11" s="138"/>
      <c r="T11" s="116"/>
      <c r="U11" s="116"/>
      <c r="V11" s="116"/>
      <c r="W11" s="157"/>
      <c r="X11" s="116"/>
      <c r="Y11" s="137"/>
      <c r="Z11" s="138"/>
      <c r="AA11" s="116"/>
      <c r="AB11" s="116"/>
      <c r="AC11" s="116"/>
      <c r="AD11" s="157"/>
      <c r="AE11" s="116"/>
      <c r="AF11" s="137"/>
      <c r="AG11" s="138"/>
      <c r="AH11" s="139"/>
      <c r="AI11" s="140"/>
      <c r="AJ11" s="237" t="s">
        <v>156</v>
      </c>
      <c r="AK11" s="157"/>
      <c r="AL11" s="237" t="s">
        <v>157</v>
      </c>
      <c r="AM11" s="140"/>
      <c r="AN11" s="237" t="s">
        <v>158</v>
      </c>
      <c r="AP11" s="180"/>
    </row>
    <row r="12" spans="1:44" ht="27.75" customHeight="1">
      <c r="A12" s="116"/>
      <c r="B12" s="148"/>
      <c r="C12" s="133" t="s">
        <v>19</v>
      </c>
      <c r="D12" s="116"/>
      <c r="E12" s="116"/>
      <c r="F12" s="135" t="s">
        <v>163</v>
      </c>
      <c r="G12" s="135"/>
      <c r="H12" s="141" t="s">
        <v>59</v>
      </c>
      <c r="I12" s="135"/>
      <c r="J12" s="142" t="s">
        <v>20</v>
      </c>
      <c r="K12" s="135"/>
      <c r="L12" s="136"/>
      <c r="M12" s="141" t="s">
        <v>55</v>
      </c>
      <c r="N12" s="143"/>
      <c r="O12" s="141" t="s">
        <v>29</v>
      </c>
      <c r="P12" s="158"/>
      <c r="Q12" s="141" t="s">
        <v>155</v>
      </c>
      <c r="R12" s="144"/>
      <c r="S12" s="117"/>
      <c r="T12" s="141" t="s">
        <v>55</v>
      </c>
      <c r="U12" s="118"/>
      <c r="V12" s="141" t="s">
        <v>29</v>
      </c>
      <c r="W12" s="158"/>
      <c r="X12" s="141" t="s">
        <v>155</v>
      </c>
      <c r="Y12" s="144"/>
      <c r="Z12" s="117"/>
      <c r="AA12" s="141" t="s">
        <v>55</v>
      </c>
      <c r="AB12" s="118"/>
      <c r="AC12" s="141" t="s">
        <v>29</v>
      </c>
      <c r="AD12" s="158"/>
      <c r="AE12" s="141" t="s">
        <v>155</v>
      </c>
      <c r="AF12" s="144"/>
      <c r="AG12" s="117"/>
      <c r="AH12" s="144"/>
      <c r="AI12" s="141"/>
      <c r="AJ12" s="238"/>
      <c r="AK12" s="158"/>
      <c r="AL12" s="237"/>
      <c r="AM12" s="141"/>
      <c r="AN12" s="238"/>
      <c r="AP12" s="180"/>
    </row>
    <row r="13" spans="1:44" ht="18.95" customHeight="1">
      <c r="B13" s="16" t="s">
        <v>4</v>
      </c>
      <c r="C13" s="258"/>
      <c r="D13" s="259"/>
      <c r="E13" s="108"/>
      <c r="F13" s="97"/>
      <c r="G13" s="95"/>
      <c r="H13" s="100">
        <v>0</v>
      </c>
      <c r="I13" s="95"/>
      <c r="J13" s="112">
        <v>0</v>
      </c>
      <c r="K13" s="19"/>
      <c r="L13" s="20"/>
      <c r="M13" s="92">
        <v>0</v>
      </c>
      <c r="N13" s="21"/>
      <c r="O13" s="90">
        <f t="shared" ref="O13:O20" si="0">IF(M13&gt;0, M13*H13*(1+increases)^0,0)</f>
        <v>0</v>
      </c>
      <c r="P13" s="168"/>
      <c r="Q13" s="1">
        <v>0</v>
      </c>
      <c r="R13" s="22"/>
      <c r="S13" s="23"/>
      <c r="T13" s="92">
        <v>0</v>
      </c>
      <c r="U13" s="24"/>
      <c r="V13" s="90">
        <f t="shared" ref="V13:V20" si="1">IF(T13&gt;0, T13*H13*(1+increases)^1,0)</f>
        <v>0</v>
      </c>
      <c r="W13" s="168"/>
      <c r="X13" s="1">
        <v>0</v>
      </c>
      <c r="Y13" s="22"/>
      <c r="Z13" s="23"/>
      <c r="AA13" s="92">
        <v>0</v>
      </c>
      <c r="AB13" s="24"/>
      <c r="AC13" s="90">
        <f t="shared" ref="AC13:AC20" si="2">IF(AA13&gt;0, AA13*H13*(1+increases)^2,0)</f>
        <v>0</v>
      </c>
      <c r="AD13" s="168"/>
      <c r="AE13" s="1">
        <v>0</v>
      </c>
      <c r="AF13" s="22"/>
      <c r="AG13" s="23"/>
      <c r="AH13" s="22"/>
      <c r="AI13" s="5"/>
      <c r="AJ13" s="86">
        <f t="shared" ref="AJ13:AJ20" si="3">SUM(O13+V13+AC13)</f>
        <v>0</v>
      </c>
      <c r="AK13" s="168"/>
      <c r="AL13" s="86">
        <f t="shared" ref="AL13:AL20" si="4">SUM(Q13+X13+AE13)</f>
        <v>0</v>
      </c>
      <c r="AM13" s="5"/>
      <c r="AN13" s="86">
        <f>SUM(AJ13+AL13)</f>
        <v>0</v>
      </c>
      <c r="AP13" s="181">
        <f>O13*$J13</f>
        <v>0</v>
      </c>
      <c r="AQ13" s="182">
        <f>V13*$J13</f>
        <v>0</v>
      </c>
      <c r="AR13" s="182">
        <f>AC13*$J13</f>
        <v>0</v>
      </c>
    </row>
    <row r="14" spans="1:44" ht="18.95" customHeight="1">
      <c r="B14" s="16" t="s">
        <v>5</v>
      </c>
      <c r="C14" s="256"/>
      <c r="D14" s="260"/>
      <c r="E14" s="108"/>
      <c r="F14" s="98"/>
      <c r="G14" s="95"/>
      <c r="H14" s="101">
        <v>0</v>
      </c>
      <c r="I14" s="95"/>
      <c r="J14" s="113">
        <v>0</v>
      </c>
      <c r="K14" s="19"/>
      <c r="L14" s="20"/>
      <c r="M14" s="93">
        <v>0</v>
      </c>
      <c r="N14" s="25"/>
      <c r="O14" s="90">
        <f t="shared" si="0"/>
        <v>0</v>
      </c>
      <c r="P14" s="168"/>
      <c r="Q14" s="1">
        <v>0</v>
      </c>
      <c r="R14" s="22"/>
      <c r="S14" s="23"/>
      <c r="T14" s="93">
        <v>0</v>
      </c>
      <c r="U14" s="24"/>
      <c r="V14" s="90">
        <f t="shared" si="1"/>
        <v>0</v>
      </c>
      <c r="W14" s="168"/>
      <c r="X14" s="1">
        <v>0</v>
      </c>
      <c r="Y14" s="22"/>
      <c r="Z14" s="23"/>
      <c r="AA14" s="93">
        <v>0</v>
      </c>
      <c r="AB14" s="24"/>
      <c r="AC14" s="90">
        <f t="shared" si="2"/>
        <v>0</v>
      </c>
      <c r="AD14" s="168"/>
      <c r="AE14" s="1">
        <v>0</v>
      </c>
      <c r="AF14" s="22"/>
      <c r="AG14" s="23"/>
      <c r="AH14" s="22"/>
      <c r="AI14" s="5"/>
      <c r="AJ14" s="86">
        <f t="shared" si="3"/>
        <v>0</v>
      </c>
      <c r="AK14" s="168"/>
      <c r="AL14" s="86">
        <f t="shared" si="4"/>
        <v>0</v>
      </c>
      <c r="AM14" s="5"/>
      <c r="AN14" s="86">
        <f t="shared" ref="AN14:AN19" si="5">SUM(AJ14+AL14)</f>
        <v>0</v>
      </c>
      <c r="AP14" s="181">
        <f>O14*$J14</f>
        <v>0</v>
      </c>
      <c r="AQ14" s="182">
        <f>V14*$J14</f>
        <v>0</v>
      </c>
      <c r="AR14" s="182">
        <f>AC14*$J14</f>
        <v>0</v>
      </c>
    </row>
    <row r="15" spans="1:44" ht="18.95" customHeight="1">
      <c r="B15" s="16" t="s">
        <v>6</v>
      </c>
      <c r="C15" s="256"/>
      <c r="D15" s="260"/>
      <c r="E15" s="108"/>
      <c r="F15" s="98"/>
      <c r="G15" s="95"/>
      <c r="H15" s="101">
        <v>0</v>
      </c>
      <c r="I15" s="95"/>
      <c r="J15" s="113">
        <v>0</v>
      </c>
      <c r="K15" s="19"/>
      <c r="L15" s="20"/>
      <c r="M15" s="93">
        <v>0</v>
      </c>
      <c r="N15" s="25"/>
      <c r="O15" s="90">
        <f t="shared" si="0"/>
        <v>0</v>
      </c>
      <c r="P15" s="168"/>
      <c r="Q15" s="1">
        <v>0</v>
      </c>
      <c r="R15" s="22"/>
      <c r="S15" s="23"/>
      <c r="T15" s="93">
        <v>0</v>
      </c>
      <c r="U15" s="24"/>
      <c r="V15" s="90">
        <f t="shared" si="1"/>
        <v>0</v>
      </c>
      <c r="W15" s="168"/>
      <c r="X15" s="1">
        <v>0</v>
      </c>
      <c r="Y15" s="22"/>
      <c r="Z15" s="23"/>
      <c r="AA15" s="93">
        <v>0</v>
      </c>
      <c r="AB15" s="24"/>
      <c r="AC15" s="90">
        <f t="shared" si="2"/>
        <v>0</v>
      </c>
      <c r="AD15" s="168"/>
      <c r="AE15" s="1">
        <v>0</v>
      </c>
      <c r="AF15" s="22"/>
      <c r="AG15" s="23"/>
      <c r="AH15" s="22"/>
      <c r="AI15" s="5"/>
      <c r="AJ15" s="86">
        <f t="shared" si="3"/>
        <v>0</v>
      </c>
      <c r="AK15" s="168"/>
      <c r="AL15" s="86">
        <f t="shared" si="4"/>
        <v>0</v>
      </c>
      <c r="AM15" s="5"/>
      <c r="AN15" s="86">
        <f t="shared" si="5"/>
        <v>0</v>
      </c>
      <c r="AP15" s="181">
        <f>O15*$J15</f>
        <v>0</v>
      </c>
      <c r="AQ15" s="182">
        <f>V15*$J15</f>
        <v>0</v>
      </c>
      <c r="AR15" s="182">
        <f>AC15*$J15</f>
        <v>0</v>
      </c>
    </row>
    <row r="16" spans="1:44" ht="18.95" customHeight="1">
      <c r="B16" s="16" t="s">
        <v>7</v>
      </c>
      <c r="C16" s="256"/>
      <c r="D16" s="260"/>
      <c r="E16" s="108"/>
      <c r="F16" s="98"/>
      <c r="G16" s="95"/>
      <c r="H16" s="101">
        <v>0</v>
      </c>
      <c r="I16" s="95"/>
      <c r="J16" s="113">
        <v>0</v>
      </c>
      <c r="K16" s="19"/>
      <c r="L16" s="20"/>
      <c r="M16" s="93">
        <v>0</v>
      </c>
      <c r="N16" s="25"/>
      <c r="O16" s="90">
        <f t="shared" si="0"/>
        <v>0</v>
      </c>
      <c r="P16" s="168"/>
      <c r="Q16" s="1">
        <v>0</v>
      </c>
      <c r="R16" s="22"/>
      <c r="S16" s="23"/>
      <c r="T16" s="93">
        <v>0</v>
      </c>
      <c r="U16" s="24"/>
      <c r="V16" s="90">
        <f t="shared" si="1"/>
        <v>0</v>
      </c>
      <c r="W16" s="168"/>
      <c r="X16" s="1">
        <v>0</v>
      </c>
      <c r="Y16" s="22"/>
      <c r="Z16" s="23"/>
      <c r="AA16" s="93">
        <v>0</v>
      </c>
      <c r="AB16" s="24"/>
      <c r="AC16" s="90">
        <f t="shared" si="2"/>
        <v>0</v>
      </c>
      <c r="AD16" s="168"/>
      <c r="AE16" s="1">
        <v>0</v>
      </c>
      <c r="AF16" s="22"/>
      <c r="AG16" s="23"/>
      <c r="AH16" s="22"/>
      <c r="AI16" s="5"/>
      <c r="AJ16" s="86">
        <f t="shared" si="3"/>
        <v>0</v>
      </c>
      <c r="AK16" s="168"/>
      <c r="AL16" s="86">
        <f t="shared" si="4"/>
        <v>0</v>
      </c>
      <c r="AM16" s="5"/>
      <c r="AN16" s="86">
        <f t="shared" si="5"/>
        <v>0</v>
      </c>
      <c r="AP16" s="181">
        <f>O16*$J16</f>
        <v>0</v>
      </c>
      <c r="AQ16" s="182">
        <f>V16*$J16</f>
        <v>0</v>
      </c>
      <c r="AR16" s="182">
        <f>AC16*$J16</f>
        <v>0</v>
      </c>
    </row>
    <row r="17" spans="1:44" ht="18.95" customHeight="1">
      <c r="B17" s="16" t="s">
        <v>10</v>
      </c>
      <c r="C17" s="256"/>
      <c r="D17" s="257"/>
      <c r="E17" s="108"/>
      <c r="F17" s="98"/>
      <c r="G17" s="95"/>
      <c r="H17" s="101">
        <v>0</v>
      </c>
      <c r="I17" s="95"/>
      <c r="J17" s="113">
        <v>0</v>
      </c>
      <c r="K17" s="19"/>
      <c r="L17" s="20"/>
      <c r="M17" s="93">
        <v>0</v>
      </c>
      <c r="N17" s="25"/>
      <c r="O17" s="90">
        <f t="shared" si="0"/>
        <v>0</v>
      </c>
      <c r="P17" s="168"/>
      <c r="Q17" s="1">
        <v>0</v>
      </c>
      <c r="R17" s="22"/>
      <c r="S17" s="23"/>
      <c r="T17" s="93">
        <v>0</v>
      </c>
      <c r="U17" s="24"/>
      <c r="V17" s="90">
        <f t="shared" si="1"/>
        <v>0</v>
      </c>
      <c r="W17" s="168"/>
      <c r="X17" s="1">
        <v>0</v>
      </c>
      <c r="Y17" s="22"/>
      <c r="Z17" s="23"/>
      <c r="AA17" s="93">
        <v>0</v>
      </c>
      <c r="AB17" s="24"/>
      <c r="AC17" s="90">
        <f t="shared" si="2"/>
        <v>0</v>
      </c>
      <c r="AD17" s="168"/>
      <c r="AE17" s="1">
        <v>0</v>
      </c>
      <c r="AF17" s="22"/>
      <c r="AG17" s="23"/>
      <c r="AH17" s="22"/>
      <c r="AI17" s="5"/>
      <c r="AJ17" s="86">
        <f t="shared" si="3"/>
        <v>0</v>
      </c>
      <c r="AK17" s="168"/>
      <c r="AL17" s="86">
        <f t="shared" si="4"/>
        <v>0</v>
      </c>
      <c r="AM17" s="5"/>
      <c r="AN17" s="86">
        <f t="shared" si="5"/>
        <v>0</v>
      </c>
      <c r="AP17" s="181">
        <f t="shared" ref="AP17:AP18" si="6">O17*$J17</f>
        <v>0</v>
      </c>
      <c r="AQ17" s="182">
        <f t="shared" ref="AQ17:AQ18" si="7">V17*$J17</f>
        <v>0</v>
      </c>
      <c r="AR17" s="182">
        <f t="shared" ref="AR17:AR18" si="8">AC17*$J17</f>
        <v>0</v>
      </c>
    </row>
    <row r="18" spans="1:44" ht="18.95" customHeight="1">
      <c r="B18" s="16" t="s">
        <v>11</v>
      </c>
      <c r="C18" s="256"/>
      <c r="D18" s="257"/>
      <c r="E18" s="108"/>
      <c r="F18" s="98"/>
      <c r="G18" s="95"/>
      <c r="H18" s="101">
        <v>0</v>
      </c>
      <c r="I18" s="95"/>
      <c r="J18" s="113">
        <v>0</v>
      </c>
      <c r="K18" s="19"/>
      <c r="L18" s="20"/>
      <c r="M18" s="93">
        <v>0</v>
      </c>
      <c r="N18" s="25"/>
      <c r="O18" s="90">
        <f t="shared" si="0"/>
        <v>0</v>
      </c>
      <c r="P18" s="168"/>
      <c r="Q18" s="1">
        <v>0</v>
      </c>
      <c r="R18" s="22"/>
      <c r="S18" s="23"/>
      <c r="T18" s="93">
        <v>0</v>
      </c>
      <c r="U18" s="24"/>
      <c r="V18" s="90">
        <f t="shared" si="1"/>
        <v>0</v>
      </c>
      <c r="W18" s="168"/>
      <c r="X18" s="1">
        <v>0</v>
      </c>
      <c r="Y18" s="22"/>
      <c r="Z18" s="23"/>
      <c r="AA18" s="93">
        <v>0</v>
      </c>
      <c r="AB18" s="24"/>
      <c r="AC18" s="90">
        <f t="shared" si="2"/>
        <v>0</v>
      </c>
      <c r="AD18" s="168"/>
      <c r="AE18" s="1">
        <v>0</v>
      </c>
      <c r="AF18" s="22"/>
      <c r="AG18" s="23"/>
      <c r="AH18" s="22"/>
      <c r="AI18" s="5"/>
      <c r="AJ18" s="86">
        <f t="shared" si="3"/>
        <v>0</v>
      </c>
      <c r="AK18" s="168"/>
      <c r="AL18" s="86">
        <f t="shared" si="4"/>
        <v>0</v>
      </c>
      <c r="AM18" s="5"/>
      <c r="AN18" s="86">
        <f t="shared" si="5"/>
        <v>0</v>
      </c>
      <c r="AP18" s="181">
        <f t="shared" si="6"/>
        <v>0</v>
      </c>
      <c r="AQ18" s="182">
        <f t="shared" si="7"/>
        <v>0</v>
      </c>
      <c r="AR18" s="182">
        <f t="shared" si="8"/>
        <v>0</v>
      </c>
    </row>
    <row r="19" spans="1:44" ht="18.95" customHeight="1">
      <c r="B19" s="16" t="s">
        <v>49</v>
      </c>
      <c r="C19" s="256"/>
      <c r="D19" s="257"/>
      <c r="E19" s="108"/>
      <c r="F19" s="98"/>
      <c r="G19" s="95"/>
      <c r="H19" s="101">
        <v>0</v>
      </c>
      <c r="I19" s="95"/>
      <c r="J19" s="113">
        <v>0</v>
      </c>
      <c r="K19" s="19"/>
      <c r="L19" s="20"/>
      <c r="M19" s="93">
        <v>0</v>
      </c>
      <c r="N19" s="25"/>
      <c r="O19" s="90">
        <f t="shared" si="0"/>
        <v>0</v>
      </c>
      <c r="P19" s="168"/>
      <c r="Q19" s="1">
        <v>0</v>
      </c>
      <c r="R19" s="22"/>
      <c r="S19" s="23"/>
      <c r="T19" s="93">
        <v>0</v>
      </c>
      <c r="U19" s="24"/>
      <c r="V19" s="90">
        <f t="shared" si="1"/>
        <v>0</v>
      </c>
      <c r="W19" s="168"/>
      <c r="X19" s="1">
        <v>0</v>
      </c>
      <c r="Y19" s="22"/>
      <c r="Z19" s="23"/>
      <c r="AA19" s="93">
        <v>0</v>
      </c>
      <c r="AB19" s="24"/>
      <c r="AC19" s="90">
        <f t="shared" si="2"/>
        <v>0</v>
      </c>
      <c r="AD19" s="168"/>
      <c r="AE19" s="1">
        <v>0</v>
      </c>
      <c r="AF19" s="22"/>
      <c r="AG19" s="23"/>
      <c r="AH19" s="22"/>
      <c r="AI19" s="5"/>
      <c r="AJ19" s="86">
        <f t="shared" si="3"/>
        <v>0</v>
      </c>
      <c r="AK19" s="168"/>
      <c r="AL19" s="86">
        <f t="shared" si="4"/>
        <v>0</v>
      </c>
      <c r="AM19" s="5"/>
      <c r="AN19" s="86">
        <f t="shared" si="5"/>
        <v>0</v>
      </c>
      <c r="AP19" s="181">
        <f>O19*$J19</f>
        <v>0</v>
      </c>
      <c r="AQ19" s="182">
        <f>V19*$J19</f>
        <v>0</v>
      </c>
      <c r="AR19" s="182">
        <f>AC19*$J19</f>
        <v>0</v>
      </c>
    </row>
    <row r="20" spans="1:44" ht="18.95" customHeight="1">
      <c r="B20" s="16" t="s">
        <v>150</v>
      </c>
      <c r="C20" s="251"/>
      <c r="D20" s="252"/>
      <c r="E20" s="108"/>
      <c r="F20" s="102"/>
      <c r="G20" s="95"/>
      <c r="H20" s="96">
        <v>0</v>
      </c>
      <c r="I20" s="95"/>
      <c r="J20" s="114">
        <v>0</v>
      </c>
      <c r="K20" s="19"/>
      <c r="L20" s="20"/>
      <c r="M20" s="94">
        <v>0</v>
      </c>
      <c r="N20" s="26"/>
      <c r="O20" s="91">
        <f t="shared" si="0"/>
        <v>0</v>
      </c>
      <c r="P20" s="168"/>
      <c r="Q20" s="2">
        <v>0</v>
      </c>
      <c r="R20" s="22"/>
      <c r="S20" s="23"/>
      <c r="T20" s="94">
        <v>0</v>
      </c>
      <c r="U20" s="24"/>
      <c r="V20" s="91">
        <f t="shared" si="1"/>
        <v>0</v>
      </c>
      <c r="W20" s="168"/>
      <c r="X20" s="2">
        <v>0</v>
      </c>
      <c r="Y20" s="22"/>
      <c r="Z20" s="23"/>
      <c r="AA20" s="94">
        <v>0</v>
      </c>
      <c r="AB20" s="24"/>
      <c r="AC20" s="91">
        <f t="shared" si="2"/>
        <v>0</v>
      </c>
      <c r="AD20" s="168"/>
      <c r="AE20" s="2">
        <v>0</v>
      </c>
      <c r="AF20" s="22"/>
      <c r="AG20" s="23"/>
      <c r="AH20" s="22"/>
      <c r="AI20" s="5"/>
      <c r="AJ20" s="87">
        <f t="shared" si="3"/>
        <v>0</v>
      </c>
      <c r="AK20" s="168"/>
      <c r="AL20" s="87">
        <f t="shared" si="4"/>
        <v>0</v>
      </c>
      <c r="AM20" s="5"/>
      <c r="AN20" s="87">
        <f>SUM(AJ20+AL20)</f>
        <v>0</v>
      </c>
      <c r="AP20" s="181">
        <f>O20*$J20</f>
        <v>0</v>
      </c>
      <c r="AQ20" s="182">
        <f>V20*$J20</f>
        <v>0</v>
      </c>
      <c r="AR20" s="182">
        <f>AC20*$J20</f>
        <v>0</v>
      </c>
    </row>
    <row r="21" spans="1:44" ht="18.95" customHeight="1">
      <c r="B21" s="18"/>
      <c r="C21" s="16" t="s">
        <v>24</v>
      </c>
      <c r="F21" s="18"/>
      <c r="G21" s="18"/>
      <c r="H21" s="63"/>
      <c r="I21" s="18"/>
      <c r="J21" s="18"/>
      <c r="K21" s="18"/>
      <c r="L21" s="27"/>
      <c r="M21" s="28"/>
      <c r="N21" s="28"/>
      <c r="O21" s="86">
        <f>SUM(O13:O20)</f>
        <v>0</v>
      </c>
      <c r="P21" s="163"/>
      <c r="Q21" s="86">
        <f>SUM(Q13:Q20)</f>
        <v>0</v>
      </c>
      <c r="R21" s="8"/>
      <c r="S21" s="29"/>
      <c r="T21" s="30"/>
      <c r="U21" s="30"/>
      <c r="V21" s="86">
        <f>SUM(V13:V20)</f>
        <v>0</v>
      </c>
      <c r="W21" s="163"/>
      <c r="X21" s="86">
        <f>SUM(X13:X20)</f>
        <v>0</v>
      </c>
      <c r="Y21" s="8"/>
      <c r="Z21" s="29"/>
      <c r="AA21" s="30"/>
      <c r="AB21" s="30"/>
      <c r="AC21" s="86">
        <f>SUM(AC13:AC20)</f>
        <v>0</v>
      </c>
      <c r="AD21" s="163"/>
      <c r="AE21" s="86">
        <f>SUM(AE13:AE20)</f>
        <v>0</v>
      </c>
      <c r="AF21" s="8"/>
      <c r="AG21" s="29"/>
      <c r="AH21" s="8"/>
      <c r="AI21" s="3"/>
      <c r="AJ21" s="86">
        <f>SUM(AJ13:AJ20)</f>
        <v>0</v>
      </c>
      <c r="AK21" s="163"/>
      <c r="AL21" s="86">
        <f>SUM(AL13:AL20)</f>
        <v>0</v>
      </c>
      <c r="AM21" s="3"/>
      <c r="AN21" s="86">
        <f>SUM(AJ21+AL21)</f>
        <v>0</v>
      </c>
      <c r="AP21" s="180"/>
    </row>
    <row r="22" spans="1:44" ht="12" customHeight="1">
      <c r="B22" s="18"/>
      <c r="C22" s="31"/>
      <c r="D22" s="16"/>
      <c r="E22" s="16"/>
      <c r="F22" s="18"/>
      <c r="G22" s="18"/>
      <c r="H22" s="63"/>
      <c r="I22" s="18"/>
      <c r="J22" s="18"/>
      <c r="K22" s="18"/>
      <c r="L22" s="27"/>
      <c r="M22" s="28"/>
      <c r="N22" s="28"/>
      <c r="O22" s="7"/>
      <c r="P22" s="159"/>
      <c r="Q22" s="7"/>
      <c r="R22" s="32"/>
      <c r="S22" s="6"/>
      <c r="T22" s="7"/>
      <c r="U22" s="7"/>
      <c r="V22" s="7"/>
      <c r="W22" s="159"/>
      <c r="X22" s="7"/>
      <c r="Y22" s="32"/>
      <c r="Z22" s="6"/>
      <c r="AA22" s="7"/>
      <c r="AB22" s="7"/>
      <c r="AC22" s="7"/>
      <c r="AD22" s="159"/>
      <c r="AE22" s="7"/>
      <c r="AF22" s="32"/>
      <c r="AG22" s="6"/>
      <c r="AH22" s="32"/>
      <c r="AI22" s="7"/>
      <c r="AJ22" s="3"/>
      <c r="AK22" s="159"/>
      <c r="AL22" s="7"/>
      <c r="AM22" s="7"/>
      <c r="AN22" s="3"/>
      <c r="AP22" s="180"/>
    </row>
    <row r="23" spans="1:44" ht="18.95" customHeight="1">
      <c r="A23" s="16" t="s">
        <v>12</v>
      </c>
      <c r="B23" s="16" t="s">
        <v>52</v>
      </c>
      <c r="F23" s="18"/>
      <c r="G23" s="18"/>
      <c r="H23" s="63"/>
      <c r="I23" s="18"/>
      <c r="J23" s="18"/>
      <c r="K23" s="18"/>
      <c r="L23" s="27"/>
      <c r="M23" s="28"/>
      <c r="N23" s="28"/>
      <c r="O23" s="7"/>
      <c r="P23" s="159"/>
      <c r="Q23" s="7"/>
      <c r="R23" s="32"/>
      <c r="S23" s="6"/>
      <c r="T23" s="7"/>
      <c r="U23" s="7"/>
      <c r="V23" s="7"/>
      <c r="W23" s="159"/>
      <c r="X23" s="7"/>
      <c r="Y23" s="32"/>
      <c r="Z23" s="6"/>
      <c r="AA23" s="7"/>
      <c r="AB23" s="7"/>
      <c r="AC23" s="7"/>
      <c r="AD23" s="159"/>
      <c r="AE23" s="7"/>
      <c r="AF23" s="32"/>
      <c r="AG23" s="6"/>
      <c r="AH23" s="32"/>
      <c r="AI23" s="7"/>
      <c r="AJ23" s="3"/>
      <c r="AK23" s="159"/>
      <c r="AL23" s="7"/>
      <c r="AM23" s="7"/>
      <c r="AN23" s="3"/>
      <c r="AP23" s="180"/>
    </row>
    <row r="24" spans="1:44" ht="18.95" customHeight="1">
      <c r="B24" s="16" t="s">
        <v>4</v>
      </c>
      <c r="C24" s="75">
        <v>0</v>
      </c>
      <c r="D24" s="18" t="s">
        <v>13</v>
      </c>
      <c r="E24" s="18"/>
      <c r="F24" s="18"/>
      <c r="G24" s="18"/>
      <c r="H24" s="100">
        <v>0</v>
      </c>
      <c r="I24" s="18"/>
      <c r="J24" s="112">
        <v>0</v>
      </c>
      <c r="K24" s="33"/>
      <c r="L24" s="27"/>
      <c r="M24" s="92">
        <v>0</v>
      </c>
      <c r="N24" s="28"/>
      <c r="O24" s="90">
        <f t="shared" ref="O24:O30" si="9">IF(M24&gt;0, M24*H24*(1+increases)^0,0)</f>
        <v>0</v>
      </c>
      <c r="P24" s="168"/>
      <c r="Q24" s="1">
        <v>0</v>
      </c>
      <c r="R24" s="34"/>
      <c r="S24" s="35"/>
      <c r="T24" s="92">
        <v>0</v>
      </c>
      <c r="U24" s="36"/>
      <c r="V24" s="90">
        <f t="shared" ref="V24:V29" si="10">IF(T24&gt;0, T24*H24*(1+increases)^1,0)</f>
        <v>0</v>
      </c>
      <c r="W24" s="168"/>
      <c r="X24" s="1">
        <v>0</v>
      </c>
      <c r="Y24" s="34"/>
      <c r="Z24" s="35"/>
      <c r="AA24" s="92">
        <v>0</v>
      </c>
      <c r="AB24" s="36"/>
      <c r="AC24" s="90">
        <f t="shared" ref="AC24:AC30" si="11">IF(AA24&gt;0, AA24*H24*(1+increases)^2,0)</f>
        <v>0</v>
      </c>
      <c r="AD24" s="168"/>
      <c r="AE24" s="1">
        <v>0</v>
      </c>
      <c r="AF24" s="34"/>
      <c r="AG24" s="35"/>
      <c r="AH24" s="34"/>
      <c r="AI24" s="36"/>
      <c r="AJ24" s="86">
        <f t="shared" ref="AJ24:AJ32" si="12">SUM(O24+V24+AC24)</f>
        <v>0</v>
      </c>
      <c r="AK24" s="168"/>
      <c r="AL24" s="86">
        <f t="shared" ref="AL24:AL32" si="13">SUM(Q24+X24+AE24)</f>
        <v>0</v>
      </c>
      <c r="AM24" s="36"/>
      <c r="AN24" s="86">
        <f t="shared" ref="AN24:AN30" si="14">SUM(AJ24+AL24)</f>
        <v>0</v>
      </c>
      <c r="AP24" s="181">
        <f t="shared" ref="AP24:AP31" si="15">O24*$J24</f>
        <v>0</v>
      </c>
      <c r="AQ24" s="182">
        <f t="shared" ref="AQ24:AQ29" si="16">V24*$J24</f>
        <v>0</v>
      </c>
      <c r="AR24" s="182">
        <f t="shared" ref="AR24:AR31" si="17">AC24*$J24</f>
        <v>0</v>
      </c>
    </row>
    <row r="25" spans="1:44" ht="18.95" customHeight="1">
      <c r="B25" s="16" t="s">
        <v>5</v>
      </c>
      <c r="C25" s="75">
        <v>0</v>
      </c>
      <c r="D25" s="18" t="s">
        <v>14</v>
      </c>
      <c r="E25" s="18"/>
      <c r="F25" s="18"/>
      <c r="G25" s="18"/>
      <c r="H25" s="101">
        <v>0</v>
      </c>
      <c r="I25" s="18"/>
      <c r="J25" s="113">
        <v>0</v>
      </c>
      <c r="K25" s="33"/>
      <c r="L25" s="27"/>
      <c r="M25" s="93">
        <v>0</v>
      </c>
      <c r="N25" s="28"/>
      <c r="O25" s="90">
        <f t="shared" si="9"/>
        <v>0</v>
      </c>
      <c r="P25" s="168"/>
      <c r="Q25" s="1">
        <v>0</v>
      </c>
      <c r="R25" s="34"/>
      <c r="S25" s="35"/>
      <c r="T25" s="93">
        <v>0</v>
      </c>
      <c r="U25" s="36"/>
      <c r="V25" s="90">
        <f t="shared" si="10"/>
        <v>0</v>
      </c>
      <c r="W25" s="168"/>
      <c r="X25" s="1">
        <v>0</v>
      </c>
      <c r="Y25" s="34"/>
      <c r="Z25" s="35"/>
      <c r="AA25" s="93">
        <v>0</v>
      </c>
      <c r="AB25" s="36"/>
      <c r="AC25" s="90">
        <f t="shared" si="11"/>
        <v>0</v>
      </c>
      <c r="AD25" s="168"/>
      <c r="AE25" s="1">
        <v>0</v>
      </c>
      <c r="AF25" s="34"/>
      <c r="AG25" s="35"/>
      <c r="AH25" s="34"/>
      <c r="AI25" s="36"/>
      <c r="AJ25" s="86">
        <f t="shared" si="12"/>
        <v>0</v>
      </c>
      <c r="AK25" s="168"/>
      <c r="AL25" s="86">
        <f t="shared" si="13"/>
        <v>0</v>
      </c>
      <c r="AM25" s="36"/>
      <c r="AN25" s="86">
        <f t="shared" si="14"/>
        <v>0</v>
      </c>
      <c r="AP25" s="181">
        <f t="shared" si="15"/>
        <v>0</v>
      </c>
      <c r="AQ25" s="182">
        <f t="shared" si="16"/>
        <v>0</v>
      </c>
      <c r="AR25" s="182">
        <f t="shared" si="17"/>
        <v>0</v>
      </c>
    </row>
    <row r="26" spans="1:44" ht="18.95" customHeight="1">
      <c r="B26" s="16" t="s">
        <v>6</v>
      </c>
      <c r="C26" s="75">
        <v>0</v>
      </c>
      <c r="D26" s="18" t="s">
        <v>15</v>
      </c>
      <c r="E26" s="18"/>
      <c r="F26" s="18"/>
      <c r="G26" s="18"/>
      <c r="H26" s="101">
        <v>0</v>
      </c>
      <c r="I26" s="18"/>
      <c r="J26" s="113">
        <v>0</v>
      </c>
      <c r="K26" s="33"/>
      <c r="L26" s="27"/>
      <c r="M26" s="93">
        <v>0</v>
      </c>
      <c r="N26" s="28"/>
      <c r="O26" s="90">
        <f t="shared" si="9"/>
        <v>0</v>
      </c>
      <c r="P26" s="168"/>
      <c r="Q26" s="1">
        <v>0</v>
      </c>
      <c r="R26" s="34"/>
      <c r="S26" s="35"/>
      <c r="T26" s="93">
        <v>0</v>
      </c>
      <c r="U26" s="36"/>
      <c r="V26" s="90">
        <f t="shared" si="10"/>
        <v>0</v>
      </c>
      <c r="W26" s="168"/>
      <c r="X26" s="1">
        <v>0</v>
      </c>
      <c r="Y26" s="34"/>
      <c r="Z26" s="35"/>
      <c r="AA26" s="93">
        <v>0</v>
      </c>
      <c r="AB26" s="36"/>
      <c r="AC26" s="90">
        <f t="shared" si="11"/>
        <v>0</v>
      </c>
      <c r="AD26" s="168"/>
      <c r="AE26" s="1">
        <v>0</v>
      </c>
      <c r="AF26" s="34"/>
      <c r="AG26" s="35"/>
      <c r="AH26" s="34"/>
      <c r="AI26" s="36"/>
      <c r="AJ26" s="86">
        <f t="shared" si="12"/>
        <v>0</v>
      </c>
      <c r="AK26" s="168"/>
      <c r="AL26" s="86">
        <f t="shared" si="13"/>
        <v>0</v>
      </c>
      <c r="AM26" s="36"/>
      <c r="AN26" s="86">
        <f t="shared" si="14"/>
        <v>0</v>
      </c>
      <c r="AP26" s="181">
        <f t="shared" si="15"/>
        <v>0</v>
      </c>
      <c r="AQ26" s="182">
        <f t="shared" si="16"/>
        <v>0</v>
      </c>
      <c r="AR26" s="182">
        <f t="shared" si="17"/>
        <v>0</v>
      </c>
    </row>
    <row r="27" spans="1:44" ht="18.95" customHeight="1">
      <c r="B27" s="16" t="s">
        <v>7</v>
      </c>
      <c r="C27" s="75">
        <v>0</v>
      </c>
      <c r="D27" s="18" t="s">
        <v>16</v>
      </c>
      <c r="E27" s="18"/>
      <c r="F27" s="18"/>
      <c r="G27" s="18"/>
      <c r="H27" s="101">
        <v>0</v>
      </c>
      <c r="I27" s="18"/>
      <c r="J27" s="113">
        <v>0</v>
      </c>
      <c r="K27" s="33"/>
      <c r="L27" s="27"/>
      <c r="M27" s="93">
        <v>0</v>
      </c>
      <c r="N27" s="28"/>
      <c r="O27" s="90">
        <f t="shared" si="9"/>
        <v>0</v>
      </c>
      <c r="P27" s="168"/>
      <c r="Q27" s="1">
        <v>0</v>
      </c>
      <c r="R27" s="34"/>
      <c r="S27" s="35"/>
      <c r="T27" s="93">
        <v>0</v>
      </c>
      <c r="U27" s="36"/>
      <c r="V27" s="90">
        <f t="shared" si="10"/>
        <v>0</v>
      </c>
      <c r="W27" s="168"/>
      <c r="X27" s="1">
        <v>0</v>
      </c>
      <c r="Y27" s="34"/>
      <c r="Z27" s="35"/>
      <c r="AA27" s="93">
        <v>0</v>
      </c>
      <c r="AB27" s="36"/>
      <c r="AC27" s="90">
        <f t="shared" si="11"/>
        <v>0</v>
      </c>
      <c r="AD27" s="168"/>
      <c r="AE27" s="1">
        <v>0</v>
      </c>
      <c r="AF27" s="34"/>
      <c r="AG27" s="35"/>
      <c r="AH27" s="34"/>
      <c r="AI27" s="36"/>
      <c r="AJ27" s="86">
        <f t="shared" si="12"/>
        <v>0</v>
      </c>
      <c r="AK27" s="168"/>
      <c r="AL27" s="86">
        <f t="shared" si="13"/>
        <v>0</v>
      </c>
      <c r="AM27" s="36"/>
      <c r="AN27" s="86">
        <f t="shared" si="14"/>
        <v>0</v>
      </c>
      <c r="AP27" s="181">
        <f t="shared" si="15"/>
        <v>0</v>
      </c>
      <c r="AQ27" s="182">
        <f t="shared" si="16"/>
        <v>0</v>
      </c>
      <c r="AR27" s="182">
        <f t="shared" si="17"/>
        <v>0</v>
      </c>
    </row>
    <row r="28" spans="1:44" ht="18.95" customHeight="1">
      <c r="B28" s="16" t="s">
        <v>10</v>
      </c>
      <c r="C28" s="75">
        <v>0</v>
      </c>
      <c r="D28" s="18" t="s">
        <v>190</v>
      </c>
      <c r="E28" s="18"/>
      <c r="F28" s="97"/>
      <c r="G28" s="18"/>
      <c r="H28" s="101">
        <v>0</v>
      </c>
      <c r="I28" s="18"/>
      <c r="J28" s="113">
        <v>0</v>
      </c>
      <c r="K28" s="33"/>
      <c r="L28" s="27"/>
      <c r="M28" s="93">
        <v>0</v>
      </c>
      <c r="N28" s="28"/>
      <c r="O28" s="90">
        <f t="shared" si="9"/>
        <v>0</v>
      </c>
      <c r="P28" s="168"/>
      <c r="Q28" s="1">
        <v>0</v>
      </c>
      <c r="R28" s="34"/>
      <c r="S28" s="35"/>
      <c r="T28" s="93">
        <v>0</v>
      </c>
      <c r="U28" s="36"/>
      <c r="V28" s="90">
        <f t="shared" si="10"/>
        <v>0</v>
      </c>
      <c r="W28" s="168"/>
      <c r="X28" s="1">
        <v>0</v>
      </c>
      <c r="Y28" s="34"/>
      <c r="Z28" s="35"/>
      <c r="AA28" s="93">
        <v>0</v>
      </c>
      <c r="AB28" s="36"/>
      <c r="AC28" s="90">
        <f t="shared" si="11"/>
        <v>0</v>
      </c>
      <c r="AD28" s="168"/>
      <c r="AE28" s="1">
        <v>0</v>
      </c>
      <c r="AF28" s="34"/>
      <c r="AG28" s="35"/>
      <c r="AH28" s="34"/>
      <c r="AI28" s="36"/>
      <c r="AJ28" s="86">
        <f t="shared" si="12"/>
        <v>0</v>
      </c>
      <c r="AK28" s="168"/>
      <c r="AL28" s="86">
        <f t="shared" si="13"/>
        <v>0</v>
      </c>
      <c r="AM28" s="36"/>
      <c r="AN28" s="86">
        <f t="shared" si="14"/>
        <v>0</v>
      </c>
      <c r="AP28" s="181">
        <f t="shared" si="15"/>
        <v>0</v>
      </c>
      <c r="AQ28" s="182">
        <f t="shared" si="16"/>
        <v>0</v>
      </c>
      <c r="AR28" s="182">
        <f t="shared" si="17"/>
        <v>0</v>
      </c>
    </row>
    <row r="29" spans="1:44" ht="18.95" customHeight="1">
      <c r="B29" s="16" t="s">
        <v>11</v>
      </c>
      <c r="C29" s="75">
        <v>0</v>
      </c>
      <c r="D29" s="18" t="s">
        <v>190</v>
      </c>
      <c r="E29" s="18"/>
      <c r="F29" s="98"/>
      <c r="G29" s="18"/>
      <c r="H29" s="101">
        <v>0</v>
      </c>
      <c r="I29" s="18"/>
      <c r="J29" s="113">
        <v>0</v>
      </c>
      <c r="K29" s="33"/>
      <c r="L29" s="27"/>
      <c r="M29" s="93">
        <v>0</v>
      </c>
      <c r="N29" s="28"/>
      <c r="O29" s="90">
        <f t="shared" si="9"/>
        <v>0</v>
      </c>
      <c r="P29" s="160"/>
      <c r="Q29" s="1">
        <v>0</v>
      </c>
      <c r="R29" s="34"/>
      <c r="S29" s="35"/>
      <c r="T29" s="93">
        <v>0</v>
      </c>
      <c r="U29" s="36"/>
      <c r="V29" s="90">
        <f t="shared" si="10"/>
        <v>0</v>
      </c>
      <c r="W29" s="160"/>
      <c r="X29" s="1">
        <v>0</v>
      </c>
      <c r="Y29" s="34"/>
      <c r="Z29" s="35"/>
      <c r="AA29" s="93">
        <v>0</v>
      </c>
      <c r="AB29" s="36"/>
      <c r="AC29" s="90">
        <f t="shared" si="11"/>
        <v>0</v>
      </c>
      <c r="AD29" s="160"/>
      <c r="AE29" s="1">
        <v>0</v>
      </c>
      <c r="AF29" s="34"/>
      <c r="AG29" s="35"/>
      <c r="AH29" s="34"/>
      <c r="AI29" s="36"/>
      <c r="AJ29" s="86">
        <f t="shared" si="12"/>
        <v>0</v>
      </c>
      <c r="AK29" s="160"/>
      <c r="AL29" s="86">
        <f t="shared" si="13"/>
        <v>0</v>
      </c>
      <c r="AM29" s="36"/>
      <c r="AN29" s="86">
        <f t="shared" si="14"/>
        <v>0</v>
      </c>
      <c r="AP29" s="181">
        <f t="shared" si="15"/>
        <v>0</v>
      </c>
      <c r="AQ29" s="182">
        <f t="shared" si="16"/>
        <v>0</v>
      </c>
      <c r="AR29" s="182">
        <f t="shared" si="17"/>
        <v>0</v>
      </c>
    </row>
    <row r="30" spans="1:44" ht="18.95" customHeight="1">
      <c r="B30" s="16" t="s">
        <v>49</v>
      </c>
      <c r="C30" s="75">
        <v>0</v>
      </c>
      <c r="D30" s="18" t="s">
        <v>190</v>
      </c>
      <c r="E30" s="18"/>
      <c r="F30" s="102"/>
      <c r="G30" s="18"/>
      <c r="H30" s="96">
        <v>0</v>
      </c>
      <c r="I30" s="18"/>
      <c r="J30" s="113">
        <v>0</v>
      </c>
      <c r="K30" s="33"/>
      <c r="L30" s="27"/>
      <c r="M30" s="93">
        <v>0</v>
      </c>
      <c r="N30" s="28"/>
      <c r="O30" s="90">
        <f t="shared" si="9"/>
        <v>0</v>
      </c>
      <c r="P30" s="160"/>
      <c r="Q30" s="1">
        <v>0</v>
      </c>
      <c r="R30" s="34"/>
      <c r="S30" s="35"/>
      <c r="T30" s="93">
        <v>0</v>
      </c>
      <c r="U30" s="36"/>
      <c r="V30" s="90">
        <f>IF(T30&gt;0, T30*H30*(1+increases)^1,0)</f>
        <v>0</v>
      </c>
      <c r="W30" s="160"/>
      <c r="X30" s="1">
        <v>0</v>
      </c>
      <c r="Y30" s="34"/>
      <c r="Z30" s="35"/>
      <c r="AA30" s="93">
        <v>0</v>
      </c>
      <c r="AB30" s="36"/>
      <c r="AC30" s="90">
        <f t="shared" si="11"/>
        <v>0</v>
      </c>
      <c r="AD30" s="160"/>
      <c r="AE30" s="1">
        <v>0</v>
      </c>
      <c r="AF30" s="34"/>
      <c r="AG30" s="35"/>
      <c r="AH30" s="34"/>
      <c r="AI30" s="36"/>
      <c r="AJ30" s="86">
        <f>SUM(O30+V30+AC30)</f>
        <v>0</v>
      </c>
      <c r="AK30" s="160"/>
      <c r="AL30" s="86">
        <f t="shared" si="13"/>
        <v>0</v>
      </c>
      <c r="AM30" s="36"/>
      <c r="AN30" s="86">
        <f t="shared" si="14"/>
        <v>0</v>
      </c>
      <c r="AP30" s="181">
        <f t="shared" si="15"/>
        <v>0</v>
      </c>
      <c r="AQ30" s="182">
        <f>V30*$J30</f>
        <v>0</v>
      </c>
      <c r="AR30" s="182">
        <f t="shared" si="17"/>
        <v>0</v>
      </c>
    </row>
    <row r="31" spans="1:44" ht="18.95" customHeight="1">
      <c r="B31" s="16" t="s">
        <v>150</v>
      </c>
      <c r="C31" s="75">
        <v>0</v>
      </c>
      <c r="D31" s="18" t="s">
        <v>60</v>
      </c>
      <c r="E31" s="18"/>
      <c r="F31" s="18"/>
      <c r="G31" s="18"/>
      <c r="H31" s="99"/>
      <c r="I31" s="18"/>
      <c r="J31" s="114">
        <v>0</v>
      </c>
      <c r="K31" s="33"/>
      <c r="L31" s="27"/>
      <c r="M31" s="94">
        <v>0</v>
      </c>
      <c r="N31" s="37"/>
      <c r="O31" s="2">
        <v>0</v>
      </c>
      <c r="P31" s="160"/>
      <c r="Q31" s="2">
        <v>0</v>
      </c>
      <c r="R31" s="34"/>
      <c r="S31" s="35"/>
      <c r="T31" s="94">
        <v>0</v>
      </c>
      <c r="U31" s="36"/>
      <c r="V31" s="2">
        <v>0</v>
      </c>
      <c r="W31" s="160"/>
      <c r="X31" s="2">
        <v>0</v>
      </c>
      <c r="Y31" s="34"/>
      <c r="Z31" s="35"/>
      <c r="AA31" s="94">
        <v>0</v>
      </c>
      <c r="AB31" s="36"/>
      <c r="AC31" s="2">
        <v>0</v>
      </c>
      <c r="AD31" s="160"/>
      <c r="AE31" s="2">
        <v>0</v>
      </c>
      <c r="AF31" s="34"/>
      <c r="AG31" s="35"/>
      <c r="AH31" s="34"/>
      <c r="AI31" s="36"/>
      <c r="AJ31" s="87">
        <f>SUM(O31+V31+AC31)</f>
        <v>0</v>
      </c>
      <c r="AK31" s="160"/>
      <c r="AL31" s="87">
        <f t="shared" si="13"/>
        <v>0</v>
      </c>
      <c r="AM31" s="36"/>
      <c r="AN31" s="87">
        <f>SUM(AJ31+AL31)</f>
        <v>0</v>
      </c>
      <c r="AP31" s="181">
        <f t="shared" si="15"/>
        <v>0</v>
      </c>
      <c r="AQ31" s="182">
        <f>V31*$J31</f>
        <v>0</v>
      </c>
      <c r="AR31" s="182">
        <f t="shared" si="17"/>
        <v>0</v>
      </c>
    </row>
    <row r="32" spans="1:44" ht="18.95" customHeight="1">
      <c r="B32" s="18"/>
      <c r="C32" s="38" t="s">
        <v>23</v>
      </c>
      <c r="D32" s="16"/>
      <c r="E32" s="16"/>
      <c r="F32" s="18"/>
      <c r="G32" s="18"/>
      <c r="H32" s="18"/>
      <c r="I32" s="18"/>
      <c r="J32" s="18"/>
      <c r="K32" s="18"/>
      <c r="L32" s="27"/>
      <c r="M32" s="28"/>
      <c r="N32" s="28"/>
      <c r="O32" s="88">
        <f>SUM(O24:O31)</f>
        <v>0</v>
      </c>
      <c r="P32" s="169"/>
      <c r="Q32" s="88">
        <f>SUM(Q24:Q31)</f>
        <v>0</v>
      </c>
      <c r="R32" s="39"/>
      <c r="S32" s="40"/>
      <c r="T32" s="41"/>
      <c r="U32" s="41"/>
      <c r="V32" s="88">
        <f>SUM(V24:V31)</f>
        <v>0</v>
      </c>
      <c r="W32" s="169"/>
      <c r="X32" s="88">
        <f>SUM(X24:X31)</f>
        <v>0</v>
      </c>
      <c r="Y32" s="39"/>
      <c r="Z32" s="40"/>
      <c r="AA32" s="41"/>
      <c r="AB32" s="41"/>
      <c r="AC32" s="88">
        <f>SUM(AC24:AC31)</f>
        <v>0</v>
      </c>
      <c r="AD32" s="169"/>
      <c r="AE32" s="88">
        <f>SUM(AE24:AE31)</f>
        <v>0</v>
      </c>
      <c r="AF32" s="39"/>
      <c r="AG32" s="40"/>
      <c r="AH32" s="39"/>
      <c r="AI32" s="41"/>
      <c r="AJ32" s="86">
        <f t="shared" si="12"/>
        <v>0</v>
      </c>
      <c r="AK32" s="169"/>
      <c r="AL32" s="86">
        <f t="shared" si="13"/>
        <v>0</v>
      </c>
      <c r="AM32" s="41"/>
      <c r="AN32" s="86">
        <f>SUM(AJ32+AL32)</f>
        <v>0</v>
      </c>
      <c r="AP32" s="180"/>
    </row>
    <row r="33" spans="1:44" ht="3.75" customHeight="1">
      <c r="B33" s="18"/>
      <c r="C33" s="38"/>
      <c r="D33" s="16"/>
      <c r="E33" s="16"/>
      <c r="F33" s="18"/>
      <c r="G33" s="18"/>
      <c r="H33" s="18"/>
      <c r="I33" s="18"/>
      <c r="J33" s="18"/>
      <c r="K33" s="18"/>
      <c r="L33" s="27"/>
      <c r="M33" s="28"/>
      <c r="N33" s="28"/>
      <c r="O33" s="36"/>
      <c r="P33" s="161"/>
      <c r="Q33" s="36"/>
      <c r="R33" s="34"/>
      <c r="S33" s="35"/>
      <c r="T33" s="36"/>
      <c r="U33" s="36"/>
      <c r="V33" s="36"/>
      <c r="W33" s="161"/>
      <c r="X33" s="36"/>
      <c r="Y33" s="34"/>
      <c r="Z33" s="35"/>
      <c r="AA33" s="36"/>
      <c r="AB33" s="36"/>
      <c r="AC33" s="36"/>
      <c r="AD33" s="161"/>
      <c r="AE33" s="36"/>
      <c r="AF33" s="34"/>
      <c r="AG33" s="35"/>
      <c r="AH33" s="34"/>
      <c r="AI33" s="36"/>
      <c r="AJ33" s="3"/>
      <c r="AK33" s="161"/>
      <c r="AL33" s="36"/>
      <c r="AM33" s="36"/>
      <c r="AN33" s="3"/>
      <c r="AP33" s="180"/>
    </row>
    <row r="34" spans="1:44" ht="18.95" customHeight="1">
      <c r="B34" s="18"/>
      <c r="C34" s="16" t="s">
        <v>17</v>
      </c>
      <c r="D34" s="18"/>
      <c r="E34" s="18"/>
      <c r="F34" s="18"/>
      <c r="G34" s="18"/>
      <c r="H34" s="18"/>
      <c r="I34" s="18"/>
      <c r="J34" s="18"/>
      <c r="K34" s="18"/>
      <c r="L34" s="27"/>
      <c r="M34" s="28"/>
      <c r="N34" s="28"/>
      <c r="O34" s="88">
        <f>O21+O32</f>
        <v>0</v>
      </c>
      <c r="P34" s="169"/>
      <c r="Q34" s="88">
        <f>Q21+Q32</f>
        <v>0</v>
      </c>
      <c r="R34" s="39"/>
      <c r="S34" s="40"/>
      <c r="T34" s="41"/>
      <c r="U34" s="41"/>
      <c r="V34" s="88">
        <f>V21+V32</f>
        <v>0</v>
      </c>
      <c r="W34" s="169"/>
      <c r="X34" s="88">
        <f>X21+X32</f>
        <v>0</v>
      </c>
      <c r="Y34" s="39"/>
      <c r="Z34" s="40"/>
      <c r="AA34" s="41"/>
      <c r="AB34" s="41"/>
      <c r="AC34" s="88">
        <f>AC21+AC32</f>
        <v>0</v>
      </c>
      <c r="AD34" s="169"/>
      <c r="AE34" s="88">
        <f>AE21+AE32</f>
        <v>0</v>
      </c>
      <c r="AF34" s="39"/>
      <c r="AG34" s="40"/>
      <c r="AH34" s="39"/>
      <c r="AI34" s="41"/>
      <c r="AJ34" s="86">
        <f>SUM(O34+V34+AC34)</f>
        <v>0</v>
      </c>
      <c r="AK34" s="169"/>
      <c r="AL34" s="86">
        <f>SUM(Q34+X34+AE34)</f>
        <v>0</v>
      </c>
      <c r="AM34" s="41"/>
      <c r="AN34" s="86">
        <f>SUM(AJ34+AL34)</f>
        <v>0</v>
      </c>
      <c r="AP34" s="180"/>
    </row>
    <row r="35" spans="1:44" ht="9" customHeight="1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27"/>
      <c r="M35" s="28"/>
      <c r="N35" s="28"/>
      <c r="O35" s="7"/>
      <c r="P35" s="159"/>
      <c r="Q35" s="7"/>
      <c r="R35" s="32"/>
      <c r="S35" s="6"/>
      <c r="T35" s="7"/>
      <c r="U35" s="7"/>
      <c r="V35" s="7"/>
      <c r="W35" s="159"/>
      <c r="X35" s="7"/>
      <c r="Y35" s="32"/>
      <c r="Z35" s="6"/>
      <c r="AA35" s="7"/>
      <c r="AB35" s="7"/>
      <c r="AC35" s="7"/>
      <c r="AD35" s="159"/>
      <c r="AE35" s="7"/>
      <c r="AF35" s="32"/>
      <c r="AG35" s="6"/>
      <c r="AH35" s="32"/>
      <c r="AI35" s="7"/>
      <c r="AJ35" s="3"/>
      <c r="AK35" s="159"/>
      <c r="AL35" s="7"/>
      <c r="AM35" s="7"/>
      <c r="AN35" s="3"/>
      <c r="AP35" s="180"/>
    </row>
    <row r="36" spans="1:44" ht="30.75" customHeight="1">
      <c r="A36" s="84" t="s">
        <v>18</v>
      </c>
      <c r="B36" s="253" t="s">
        <v>53</v>
      </c>
      <c r="C36" s="254"/>
      <c r="D36" s="254"/>
      <c r="E36" s="254"/>
      <c r="F36" s="254"/>
      <c r="G36" s="15"/>
      <c r="H36" s="83"/>
      <c r="I36" s="42"/>
      <c r="J36" s="14"/>
      <c r="K36" s="14"/>
      <c r="L36" s="43"/>
      <c r="O36" s="44"/>
      <c r="P36" s="162"/>
      <c r="Q36" s="44"/>
      <c r="R36" s="45"/>
      <c r="S36" s="46"/>
      <c r="T36" s="44"/>
      <c r="U36" s="17"/>
      <c r="V36" s="17"/>
      <c r="W36" s="162"/>
      <c r="X36" s="44"/>
      <c r="Y36" s="45"/>
      <c r="Z36" s="46"/>
      <c r="AA36" s="17"/>
      <c r="AB36" s="17"/>
      <c r="AC36" s="17"/>
      <c r="AD36" s="162"/>
      <c r="AE36" s="44"/>
      <c r="AF36" s="45"/>
      <c r="AG36" s="46"/>
      <c r="AH36" s="45"/>
      <c r="AI36" s="17"/>
      <c r="AJ36" s="85"/>
      <c r="AK36" s="162"/>
      <c r="AL36" s="44"/>
      <c r="AM36" s="17"/>
      <c r="AN36" s="85"/>
      <c r="AP36" s="180"/>
    </row>
    <row r="37" spans="1:44" ht="18.95" customHeight="1">
      <c r="B37" s="16" t="s">
        <v>4</v>
      </c>
      <c r="C37" s="13" t="s">
        <v>21</v>
      </c>
      <c r="J37" s="17"/>
      <c r="K37" s="17"/>
      <c r="L37" s="46"/>
      <c r="O37" s="86">
        <f>SUM(AP13:AP20)</f>
        <v>0</v>
      </c>
      <c r="P37" s="163"/>
      <c r="Q37" s="1">
        <v>0</v>
      </c>
      <c r="R37" s="22"/>
      <c r="S37" s="23"/>
      <c r="T37" s="47"/>
      <c r="U37" s="47"/>
      <c r="V37" s="86">
        <f>SUM(AQ13:AQ20)</f>
        <v>0</v>
      </c>
      <c r="W37" s="163"/>
      <c r="X37" s="1">
        <v>0</v>
      </c>
      <c r="Y37" s="22"/>
      <c r="Z37" s="23"/>
      <c r="AA37" s="47"/>
      <c r="AB37" s="47"/>
      <c r="AC37" s="86">
        <f>SUM(AR13:AR20)</f>
        <v>0</v>
      </c>
      <c r="AD37" s="163"/>
      <c r="AE37" s="1">
        <v>0</v>
      </c>
      <c r="AF37" s="22"/>
      <c r="AG37" s="23"/>
      <c r="AH37" s="22"/>
      <c r="AI37" s="5"/>
      <c r="AJ37" s="86">
        <f>SUM(O37+V37+AC37)</f>
        <v>0</v>
      </c>
      <c r="AK37" s="163"/>
      <c r="AL37" s="86">
        <f>SUM(Q37+X37+AE37)</f>
        <v>0</v>
      </c>
      <c r="AM37" s="5"/>
      <c r="AN37" s="86">
        <f t="shared" ref="AN37:AN39" si="18">SUM(AJ37+AL37)</f>
        <v>0</v>
      </c>
      <c r="AP37" s="180"/>
    </row>
    <row r="38" spans="1:44" ht="18.95" customHeight="1">
      <c r="B38" s="16" t="s">
        <v>5</v>
      </c>
      <c r="C38" s="13" t="s">
        <v>22</v>
      </c>
      <c r="J38" s="17"/>
      <c r="K38" s="17"/>
      <c r="L38" s="19"/>
      <c r="O38" s="87">
        <f>SUM(AP24:AP31)</f>
        <v>0</v>
      </c>
      <c r="P38" s="163"/>
      <c r="Q38" s="2">
        <v>0</v>
      </c>
      <c r="R38" s="22"/>
      <c r="S38" s="23"/>
      <c r="T38" s="47"/>
      <c r="U38" s="47"/>
      <c r="V38" s="87">
        <f>SUM(AQ24:AQ31)</f>
        <v>0</v>
      </c>
      <c r="W38" s="163"/>
      <c r="X38" s="2">
        <v>0</v>
      </c>
      <c r="Y38" s="22"/>
      <c r="Z38" s="23"/>
      <c r="AA38" s="47"/>
      <c r="AB38" s="47"/>
      <c r="AC38" s="87">
        <f>SUM(AR24:AR31)</f>
        <v>0</v>
      </c>
      <c r="AD38" s="163"/>
      <c r="AE38" s="2">
        <v>0</v>
      </c>
      <c r="AF38" s="22"/>
      <c r="AG38" s="23"/>
      <c r="AH38" s="22"/>
      <c r="AI38" s="5"/>
      <c r="AJ38" s="87">
        <f>SUM(O38+V38+AC38)</f>
        <v>0</v>
      </c>
      <c r="AK38" s="163"/>
      <c r="AL38" s="87">
        <f>SUM(Q38+X38+AE38)</f>
        <v>0</v>
      </c>
      <c r="AM38" s="5"/>
      <c r="AN38" s="87">
        <f t="shared" si="18"/>
        <v>0</v>
      </c>
      <c r="AP38" s="180"/>
    </row>
    <row r="39" spans="1:44" ht="18.95" customHeight="1">
      <c r="B39" s="18"/>
      <c r="C39" s="14" t="s">
        <v>27</v>
      </c>
      <c r="D39" s="14"/>
      <c r="E39" s="14"/>
      <c r="J39" s="17"/>
      <c r="K39" s="17"/>
      <c r="L39" s="19"/>
      <c r="O39" s="86">
        <f>SUM(O37:O38)</f>
        <v>0</v>
      </c>
      <c r="P39" s="163"/>
      <c r="Q39" s="86">
        <f>SUM(Q37:Q38)</f>
        <v>0</v>
      </c>
      <c r="R39" s="8"/>
      <c r="S39" s="23"/>
      <c r="T39" s="47"/>
      <c r="U39" s="47"/>
      <c r="V39" s="86">
        <f>SUM(V37:V38)</f>
        <v>0</v>
      </c>
      <c r="W39" s="163"/>
      <c r="X39" s="86">
        <f>SUM(X37:X38)</f>
        <v>0</v>
      </c>
      <c r="Y39" s="8"/>
      <c r="Z39" s="29"/>
      <c r="AA39" s="30"/>
      <c r="AB39" s="30"/>
      <c r="AC39" s="86">
        <f>SUM(AC37:AC38)</f>
        <v>0</v>
      </c>
      <c r="AD39" s="163"/>
      <c r="AE39" s="86">
        <f>SUM(AE37:AE38)</f>
        <v>0</v>
      </c>
      <c r="AF39" s="8"/>
      <c r="AG39" s="29"/>
      <c r="AH39" s="8"/>
      <c r="AI39" s="3"/>
      <c r="AJ39" s="86">
        <f>SUM(O39+V39+AC39)</f>
        <v>0</v>
      </c>
      <c r="AK39" s="163"/>
      <c r="AL39" s="86">
        <f>SUM(Q39+X39+AE39)</f>
        <v>0</v>
      </c>
      <c r="AM39" s="3"/>
      <c r="AN39" s="86">
        <f t="shared" si="18"/>
        <v>0</v>
      </c>
      <c r="AP39" s="180"/>
    </row>
    <row r="40" spans="1:44" ht="3.75" customHeight="1">
      <c r="B40" s="18"/>
      <c r="C40" s="14"/>
      <c r="D40" s="14"/>
      <c r="E40" s="14"/>
      <c r="J40" s="17"/>
      <c r="K40" s="17"/>
      <c r="L40" s="19"/>
      <c r="O40" s="3"/>
      <c r="P40" s="163"/>
      <c r="Q40" s="3"/>
      <c r="R40" s="8"/>
      <c r="S40" s="23"/>
      <c r="T40" s="47"/>
      <c r="U40" s="47"/>
      <c r="V40" s="3"/>
      <c r="W40" s="163"/>
      <c r="X40" s="3"/>
      <c r="Y40" s="8"/>
      <c r="Z40" s="29"/>
      <c r="AA40" s="30"/>
      <c r="AB40" s="30"/>
      <c r="AC40" s="3"/>
      <c r="AD40" s="163"/>
      <c r="AE40" s="3"/>
      <c r="AF40" s="8"/>
      <c r="AG40" s="29"/>
      <c r="AH40" s="8"/>
      <c r="AI40" s="3"/>
      <c r="AJ40" s="3"/>
      <c r="AK40" s="163"/>
      <c r="AL40" s="3"/>
      <c r="AM40" s="3"/>
      <c r="AN40" s="3"/>
      <c r="AP40" s="180"/>
    </row>
    <row r="41" spans="1:44" s="14" customFormat="1" ht="18.95" customHeight="1">
      <c r="C41" s="14" t="s">
        <v>54</v>
      </c>
      <c r="L41" s="43"/>
      <c r="O41" s="89">
        <f>SUM(O34+O39)</f>
        <v>0</v>
      </c>
      <c r="P41" s="170"/>
      <c r="Q41" s="89">
        <f>SUM(Q34+Q39)</f>
        <v>0</v>
      </c>
      <c r="R41" s="48"/>
      <c r="S41" s="49"/>
      <c r="T41" s="50"/>
      <c r="U41" s="50">
        <f t="shared" ref="U41:AE41" si="19">SUM(U34+U39)</f>
        <v>0</v>
      </c>
      <c r="V41" s="89">
        <f t="shared" si="19"/>
        <v>0</v>
      </c>
      <c r="W41" s="170"/>
      <c r="X41" s="89">
        <f t="shared" si="19"/>
        <v>0</v>
      </c>
      <c r="Y41" s="48"/>
      <c r="Z41" s="49"/>
      <c r="AA41" s="50"/>
      <c r="AB41" s="50">
        <f t="shared" si="19"/>
        <v>0</v>
      </c>
      <c r="AC41" s="89">
        <f t="shared" si="19"/>
        <v>0</v>
      </c>
      <c r="AD41" s="170"/>
      <c r="AE41" s="89">
        <f t="shared" si="19"/>
        <v>0</v>
      </c>
      <c r="AF41" s="48"/>
      <c r="AG41" s="49"/>
      <c r="AH41" s="48"/>
      <c r="AI41" s="50"/>
      <c r="AJ41" s="86">
        <f>SUM(O41+V41+AC41)</f>
        <v>0</v>
      </c>
      <c r="AK41" s="170"/>
      <c r="AL41" s="86">
        <f>SUM(Q41+X41+AE41)</f>
        <v>0</v>
      </c>
      <c r="AM41" s="50"/>
      <c r="AN41" s="86">
        <f>SUM(AJ41+AL41)</f>
        <v>0</v>
      </c>
      <c r="AO41" s="178"/>
      <c r="AP41" s="183"/>
      <c r="AQ41" s="184"/>
      <c r="AR41" s="184"/>
    </row>
    <row r="42" spans="1:44" ht="10.5" customHeight="1">
      <c r="C42" s="14"/>
      <c r="L42" s="12"/>
      <c r="O42" s="30"/>
      <c r="P42" s="164"/>
      <c r="Q42" s="30"/>
      <c r="R42" s="51"/>
      <c r="S42" s="29"/>
      <c r="T42" s="30"/>
      <c r="U42" s="30"/>
      <c r="V42" s="30"/>
      <c r="W42" s="164"/>
      <c r="X42" s="30"/>
      <c r="Y42" s="51"/>
      <c r="Z42" s="29"/>
      <c r="AA42" s="30"/>
      <c r="AB42" s="30"/>
      <c r="AC42" s="30"/>
      <c r="AD42" s="164"/>
      <c r="AE42" s="30"/>
      <c r="AF42" s="51"/>
      <c r="AG42" s="29"/>
      <c r="AH42" s="51"/>
      <c r="AI42" s="30"/>
      <c r="AJ42" s="3"/>
      <c r="AK42" s="164"/>
      <c r="AL42" s="30"/>
      <c r="AM42" s="30"/>
      <c r="AN42" s="3"/>
      <c r="AP42" s="180"/>
    </row>
    <row r="43" spans="1:44" ht="10.5" customHeight="1">
      <c r="L43" s="12"/>
      <c r="O43" s="5"/>
      <c r="P43" s="165"/>
      <c r="Q43" s="5"/>
      <c r="R43" s="22"/>
      <c r="S43" s="6"/>
      <c r="T43" s="7"/>
      <c r="U43" s="7"/>
      <c r="V43" s="5"/>
      <c r="W43" s="165"/>
      <c r="X43" s="5"/>
      <c r="Y43" s="22"/>
      <c r="Z43" s="6"/>
      <c r="AA43" s="7"/>
      <c r="AB43" s="7"/>
      <c r="AC43" s="5"/>
      <c r="AD43" s="165"/>
      <c r="AE43" s="5"/>
      <c r="AF43" s="22"/>
      <c r="AG43" s="6"/>
      <c r="AH43" s="22"/>
      <c r="AI43" s="5"/>
      <c r="AJ43" s="3"/>
      <c r="AK43" s="165"/>
      <c r="AL43" s="5"/>
      <c r="AM43" s="5"/>
      <c r="AN43" s="3"/>
      <c r="AP43" s="180"/>
    </row>
    <row r="44" spans="1:44" ht="18.95" customHeight="1">
      <c r="A44" s="14" t="s">
        <v>154</v>
      </c>
      <c r="B44" s="14" t="s">
        <v>26</v>
      </c>
      <c r="L44" s="12"/>
      <c r="O44" s="5"/>
      <c r="P44" s="165"/>
      <c r="Q44" s="5"/>
      <c r="R44" s="22"/>
      <c r="S44" s="6"/>
      <c r="T44" s="7"/>
      <c r="U44" s="7"/>
      <c r="V44" s="5"/>
      <c r="W44" s="165"/>
      <c r="X44" s="5"/>
      <c r="Y44" s="22"/>
      <c r="Z44" s="6"/>
      <c r="AA44" s="7"/>
      <c r="AB44" s="7"/>
      <c r="AC44" s="5"/>
      <c r="AD44" s="165"/>
      <c r="AE44" s="5"/>
      <c r="AF44" s="22"/>
      <c r="AG44" s="6"/>
      <c r="AH44" s="22"/>
      <c r="AI44" s="5"/>
      <c r="AJ44" s="3"/>
      <c r="AK44" s="165"/>
      <c r="AL44" s="5"/>
      <c r="AM44" s="5"/>
      <c r="AN44" s="3"/>
      <c r="AP44" s="180"/>
    </row>
    <row r="45" spans="1:44" ht="18.95" customHeight="1">
      <c r="B45" s="52" t="s">
        <v>4</v>
      </c>
      <c r="C45" s="53" t="s">
        <v>148</v>
      </c>
      <c r="I45" s="14"/>
      <c r="J45" s="14"/>
      <c r="K45" s="14"/>
      <c r="L45" s="43"/>
      <c r="O45" s="1">
        <v>0</v>
      </c>
      <c r="P45" s="160"/>
      <c r="Q45" s="1">
        <v>0</v>
      </c>
      <c r="R45" s="22"/>
      <c r="S45" s="54"/>
      <c r="T45" s="55"/>
      <c r="U45" s="55"/>
      <c r="V45" s="1">
        <v>0</v>
      </c>
      <c r="W45" s="160"/>
      <c r="X45" s="1">
        <v>0</v>
      </c>
      <c r="Y45" s="22"/>
      <c r="Z45" s="54"/>
      <c r="AA45" s="55"/>
      <c r="AB45" s="55"/>
      <c r="AC45" s="1">
        <v>0</v>
      </c>
      <c r="AD45" s="160"/>
      <c r="AE45" s="1">
        <v>0</v>
      </c>
      <c r="AF45" s="22"/>
      <c r="AG45" s="54"/>
      <c r="AH45" s="22"/>
      <c r="AI45" s="5"/>
      <c r="AJ45" s="86">
        <f>SUM(O45+V45+AC45)</f>
        <v>0</v>
      </c>
      <c r="AK45" s="160"/>
      <c r="AL45" s="86">
        <f>SUM(Q45+X45+AE45)</f>
        <v>0</v>
      </c>
      <c r="AM45" s="5"/>
      <c r="AN45" s="86">
        <f t="shared" ref="AN45:AN47" si="20">SUM(AJ45+AL45)</f>
        <v>0</v>
      </c>
      <c r="AP45" s="180"/>
    </row>
    <row r="46" spans="1:44" ht="18.95" customHeight="1">
      <c r="B46" s="52" t="s">
        <v>5</v>
      </c>
      <c r="C46" s="13" t="s">
        <v>48</v>
      </c>
      <c r="I46" s="14"/>
      <c r="J46" s="14"/>
      <c r="K46" s="14"/>
      <c r="L46" s="43"/>
      <c r="O46" s="2">
        <v>0</v>
      </c>
      <c r="P46" s="160"/>
      <c r="Q46" s="2">
        <v>0</v>
      </c>
      <c r="R46" s="22"/>
      <c r="S46" s="54"/>
      <c r="T46" s="55"/>
      <c r="U46" s="55"/>
      <c r="V46" s="2">
        <v>0</v>
      </c>
      <c r="W46" s="160"/>
      <c r="X46" s="2">
        <v>0</v>
      </c>
      <c r="Y46" s="22"/>
      <c r="Z46" s="54"/>
      <c r="AA46" s="55"/>
      <c r="AB46" s="55"/>
      <c r="AC46" s="2">
        <v>0</v>
      </c>
      <c r="AD46" s="160"/>
      <c r="AE46" s="2">
        <v>0</v>
      </c>
      <c r="AF46" s="22"/>
      <c r="AG46" s="54"/>
      <c r="AH46" s="22"/>
      <c r="AI46" s="5"/>
      <c r="AJ46" s="87">
        <f>SUM(O46+V46+AC46)</f>
        <v>0</v>
      </c>
      <c r="AK46" s="160"/>
      <c r="AL46" s="87">
        <f>SUM(Q46+X46+AE46)</f>
        <v>0</v>
      </c>
      <c r="AM46" s="5"/>
      <c r="AN46" s="87">
        <f t="shared" si="20"/>
        <v>0</v>
      </c>
      <c r="AP46" s="180"/>
    </row>
    <row r="47" spans="1:44" ht="18.95" customHeight="1">
      <c r="C47" s="14" t="s">
        <v>43</v>
      </c>
      <c r="L47" s="12"/>
      <c r="O47" s="86">
        <f>SUM(O45:O46)</f>
        <v>0</v>
      </c>
      <c r="P47" s="163"/>
      <c r="Q47" s="86">
        <f>SUM(Q45:Q46)</f>
        <v>0</v>
      </c>
      <c r="R47" s="8"/>
      <c r="S47" s="56"/>
      <c r="T47" s="57"/>
      <c r="U47" s="57"/>
      <c r="V47" s="86">
        <f>SUM(V45:V46)</f>
        <v>0</v>
      </c>
      <c r="W47" s="163"/>
      <c r="X47" s="86">
        <f>SUM(X45:X46)</f>
        <v>0</v>
      </c>
      <c r="Y47" s="8"/>
      <c r="Z47" s="56"/>
      <c r="AA47" s="57"/>
      <c r="AB47" s="57"/>
      <c r="AC47" s="86">
        <f>SUM(AC45:AC46)</f>
        <v>0</v>
      </c>
      <c r="AD47" s="163"/>
      <c r="AE47" s="86">
        <f>SUM(AE45:AE46)</f>
        <v>0</v>
      </c>
      <c r="AF47" s="8"/>
      <c r="AG47" s="56"/>
      <c r="AH47" s="8"/>
      <c r="AI47" s="3"/>
      <c r="AJ47" s="86">
        <f>SUM(O47+V47+AC47)</f>
        <v>0</v>
      </c>
      <c r="AK47" s="163"/>
      <c r="AL47" s="86">
        <f>SUM(Q47+X47+AE47)</f>
        <v>0</v>
      </c>
      <c r="AM47" s="3"/>
      <c r="AN47" s="86">
        <f t="shared" si="20"/>
        <v>0</v>
      </c>
      <c r="AP47" s="180"/>
    </row>
    <row r="48" spans="1:44" ht="10.5" customHeight="1">
      <c r="L48" s="12"/>
      <c r="O48" s="5"/>
      <c r="P48" s="165"/>
      <c r="Q48" s="5"/>
      <c r="R48" s="22"/>
      <c r="S48" s="6"/>
      <c r="T48" s="7"/>
      <c r="U48" s="7"/>
      <c r="V48" s="5"/>
      <c r="W48" s="165"/>
      <c r="X48" s="5"/>
      <c r="Y48" s="22"/>
      <c r="Z48" s="6"/>
      <c r="AA48" s="7"/>
      <c r="AB48" s="7"/>
      <c r="AC48" s="5"/>
      <c r="AD48" s="165"/>
      <c r="AE48" s="5"/>
      <c r="AF48" s="22"/>
      <c r="AG48" s="6"/>
      <c r="AH48" s="22"/>
      <c r="AI48" s="5"/>
      <c r="AJ48" s="3"/>
      <c r="AK48" s="165"/>
      <c r="AL48" s="5"/>
      <c r="AM48" s="5"/>
      <c r="AN48" s="3"/>
      <c r="AP48" s="180"/>
    </row>
    <row r="49" spans="1:42" ht="18.95" customHeight="1">
      <c r="A49" s="14" t="s">
        <v>25</v>
      </c>
      <c r="B49" s="14" t="s">
        <v>31</v>
      </c>
      <c r="D49" s="14"/>
      <c r="J49" s="172"/>
      <c r="L49" s="12"/>
      <c r="O49" s="5"/>
      <c r="P49" s="165"/>
      <c r="Q49" s="5"/>
      <c r="R49" s="22"/>
      <c r="S49" s="6"/>
      <c r="T49" s="7"/>
      <c r="U49" s="7"/>
      <c r="V49" s="5"/>
      <c r="W49" s="165"/>
      <c r="X49" s="5"/>
      <c r="Y49" s="22"/>
      <c r="Z49" s="6"/>
      <c r="AA49" s="7"/>
      <c r="AB49" s="7"/>
      <c r="AC49" s="5"/>
      <c r="AD49" s="165"/>
      <c r="AE49" s="5"/>
      <c r="AF49" s="22"/>
      <c r="AG49" s="6"/>
      <c r="AH49" s="22"/>
      <c r="AI49" s="5"/>
      <c r="AJ49" s="3"/>
      <c r="AK49" s="165"/>
      <c r="AL49" s="5"/>
      <c r="AM49" s="5"/>
      <c r="AN49" s="3"/>
      <c r="AP49" s="180"/>
    </row>
    <row r="50" spans="1:42" ht="18.95" customHeight="1">
      <c r="B50" s="59" t="s">
        <v>4</v>
      </c>
      <c r="C50" s="13" t="s">
        <v>33</v>
      </c>
      <c r="F50" s="60"/>
      <c r="G50" s="60"/>
      <c r="H50" s="60"/>
      <c r="J50" s="173"/>
      <c r="L50" s="12"/>
      <c r="O50" s="1">
        <v>0</v>
      </c>
      <c r="P50" s="160"/>
      <c r="Q50" s="1">
        <v>0</v>
      </c>
      <c r="R50" s="22"/>
      <c r="S50" s="4"/>
      <c r="T50" s="5"/>
      <c r="U50" s="5"/>
      <c r="V50" s="1">
        <v>0</v>
      </c>
      <c r="W50" s="160"/>
      <c r="X50" s="1">
        <v>0</v>
      </c>
      <c r="Y50" s="22"/>
      <c r="Z50" s="4"/>
      <c r="AA50" s="5"/>
      <c r="AB50" s="5"/>
      <c r="AC50" s="1">
        <v>0</v>
      </c>
      <c r="AD50" s="160"/>
      <c r="AE50" s="1">
        <v>0</v>
      </c>
      <c r="AF50" s="22"/>
      <c r="AG50" s="4"/>
      <c r="AH50" s="22"/>
      <c r="AI50" s="5"/>
      <c r="AJ50" s="86">
        <f>SUM(O50+V50+AC50)</f>
        <v>0</v>
      </c>
      <c r="AK50" s="160"/>
      <c r="AL50" s="86">
        <f>SUM(Q50+X50+AE50)</f>
        <v>0</v>
      </c>
      <c r="AM50" s="5"/>
      <c r="AN50" s="86">
        <f t="shared" ref="AN50:AN54" si="21">SUM(AJ50+AL50)</f>
        <v>0</v>
      </c>
      <c r="AP50" s="180"/>
    </row>
    <row r="51" spans="1:42" ht="18.95" customHeight="1">
      <c r="B51" s="59" t="s">
        <v>5</v>
      </c>
      <c r="C51" s="13" t="s">
        <v>34</v>
      </c>
      <c r="F51" s="60"/>
      <c r="G51" s="60"/>
      <c r="H51" s="60"/>
      <c r="J51" s="173"/>
      <c r="L51" s="12"/>
      <c r="O51" s="1">
        <v>0</v>
      </c>
      <c r="P51" s="160"/>
      <c r="Q51" s="1">
        <v>0</v>
      </c>
      <c r="R51" s="22"/>
      <c r="S51" s="4"/>
      <c r="T51" s="5"/>
      <c r="U51" s="5"/>
      <c r="V51" s="1">
        <v>0</v>
      </c>
      <c r="W51" s="160"/>
      <c r="X51" s="1">
        <v>0</v>
      </c>
      <c r="Y51" s="22"/>
      <c r="Z51" s="4"/>
      <c r="AA51" s="5"/>
      <c r="AB51" s="5"/>
      <c r="AC51" s="1">
        <v>0</v>
      </c>
      <c r="AD51" s="160"/>
      <c r="AE51" s="1">
        <v>0</v>
      </c>
      <c r="AF51" s="22"/>
      <c r="AG51" s="4"/>
      <c r="AH51" s="22"/>
      <c r="AI51" s="5"/>
      <c r="AJ51" s="86">
        <f>SUM(O51+V51+AC51)</f>
        <v>0</v>
      </c>
      <c r="AK51" s="160"/>
      <c r="AL51" s="86">
        <f>SUM(Q51+X51+AE51)</f>
        <v>0</v>
      </c>
      <c r="AM51" s="5"/>
      <c r="AN51" s="86">
        <f t="shared" si="21"/>
        <v>0</v>
      </c>
      <c r="AP51" s="180"/>
    </row>
    <row r="52" spans="1:42" ht="18.95" customHeight="1">
      <c r="B52" s="59" t="s">
        <v>6</v>
      </c>
      <c r="C52" s="13" t="s">
        <v>35</v>
      </c>
      <c r="F52" s="60"/>
      <c r="G52" s="60"/>
      <c r="H52" s="60"/>
      <c r="J52" s="173"/>
      <c r="L52" s="12"/>
      <c r="O52" s="1">
        <v>0</v>
      </c>
      <c r="P52" s="160"/>
      <c r="Q52" s="1">
        <v>0</v>
      </c>
      <c r="R52" s="22"/>
      <c r="S52" s="4"/>
      <c r="T52" s="5"/>
      <c r="U52" s="5"/>
      <c r="V52" s="1">
        <v>0</v>
      </c>
      <c r="W52" s="160"/>
      <c r="X52" s="1">
        <v>0</v>
      </c>
      <c r="Y52" s="22"/>
      <c r="Z52" s="4"/>
      <c r="AA52" s="5"/>
      <c r="AB52" s="5"/>
      <c r="AC52" s="1">
        <v>0</v>
      </c>
      <c r="AD52" s="160"/>
      <c r="AE52" s="1">
        <v>0</v>
      </c>
      <c r="AF52" s="22"/>
      <c r="AG52" s="4"/>
      <c r="AH52" s="22"/>
      <c r="AI52" s="5"/>
      <c r="AJ52" s="86">
        <f>SUM(O52+V52+AC52)</f>
        <v>0</v>
      </c>
      <c r="AK52" s="160"/>
      <c r="AL52" s="86">
        <f>SUM(Q52+X52+AE52)</f>
        <v>0</v>
      </c>
      <c r="AM52" s="5"/>
      <c r="AN52" s="86">
        <f t="shared" si="21"/>
        <v>0</v>
      </c>
      <c r="AP52" s="180"/>
    </row>
    <row r="53" spans="1:42" ht="18.95" customHeight="1">
      <c r="B53" s="59" t="s">
        <v>7</v>
      </c>
      <c r="C53" s="13" t="s">
        <v>3</v>
      </c>
      <c r="D53" s="246" t="s">
        <v>2</v>
      </c>
      <c r="E53" s="246"/>
      <c r="F53" s="246"/>
      <c r="G53" s="246"/>
      <c r="H53" s="246"/>
      <c r="I53" s="246"/>
      <c r="J53" s="246"/>
      <c r="L53" s="12"/>
      <c r="O53" s="2">
        <v>0</v>
      </c>
      <c r="P53" s="160"/>
      <c r="Q53" s="2">
        <v>0</v>
      </c>
      <c r="R53" s="22"/>
      <c r="S53" s="4"/>
      <c r="T53" s="5"/>
      <c r="U53" s="5"/>
      <c r="V53" s="2">
        <v>0</v>
      </c>
      <c r="W53" s="160"/>
      <c r="X53" s="2">
        <v>0</v>
      </c>
      <c r="Y53" s="22"/>
      <c r="Z53" s="4"/>
      <c r="AA53" s="5"/>
      <c r="AB53" s="5"/>
      <c r="AC53" s="2">
        <v>0</v>
      </c>
      <c r="AD53" s="160"/>
      <c r="AE53" s="2">
        <v>0</v>
      </c>
      <c r="AF53" s="22"/>
      <c r="AG53" s="4"/>
      <c r="AH53" s="22"/>
      <c r="AI53" s="5"/>
      <c r="AJ53" s="87">
        <f>SUM(O53+V53+AC53)</f>
        <v>0</v>
      </c>
      <c r="AK53" s="160"/>
      <c r="AL53" s="87">
        <f>SUM(Q53+X53+AE53)</f>
        <v>0</v>
      </c>
      <c r="AM53" s="5"/>
      <c r="AN53" s="87">
        <f t="shared" si="21"/>
        <v>0</v>
      </c>
      <c r="AP53" s="180"/>
    </row>
    <row r="54" spans="1:42" ht="18.75" customHeight="1">
      <c r="C54" s="76"/>
      <c r="D54" s="53" t="s">
        <v>32</v>
      </c>
      <c r="J54" s="167"/>
      <c r="L54" s="12"/>
      <c r="M54" s="14"/>
      <c r="N54" s="14"/>
      <c r="O54" s="86">
        <f>SUM(O50:O53)</f>
        <v>0</v>
      </c>
      <c r="P54" s="163"/>
      <c r="Q54" s="86">
        <f>SUM(Q50:Q53)</f>
        <v>0</v>
      </c>
      <c r="R54" s="3"/>
      <c r="S54" s="11"/>
      <c r="T54" s="3"/>
      <c r="U54" s="3"/>
      <c r="V54" s="86">
        <f>SUM(V50:V53)</f>
        <v>0</v>
      </c>
      <c r="W54" s="163"/>
      <c r="X54" s="86">
        <f>SUM(X50:X53)</f>
        <v>0</v>
      </c>
      <c r="Y54" s="3"/>
      <c r="Z54" s="11"/>
      <c r="AA54" s="3"/>
      <c r="AB54" s="3"/>
      <c r="AC54" s="86">
        <f>SUM(AC50:AC53)</f>
        <v>0</v>
      </c>
      <c r="AD54" s="163"/>
      <c r="AE54" s="86">
        <f>SUM(AE50:AE53)</f>
        <v>0</v>
      </c>
      <c r="AF54" s="3"/>
      <c r="AG54" s="11"/>
      <c r="AH54" s="3"/>
      <c r="AI54" s="11"/>
      <c r="AJ54" s="86">
        <f>SUM(O54+V54+AC54)</f>
        <v>0</v>
      </c>
      <c r="AK54" s="163"/>
      <c r="AL54" s="86">
        <f>SUM(Q54+X54+AE54)</f>
        <v>0</v>
      </c>
      <c r="AM54" s="3"/>
      <c r="AN54" s="86">
        <f t="shared" si="21"/>
        <v>0</v>
      </c>
      <c r="AP54" s="180"/>
    </row>
    <row r="55" spans="1:42" ht="10.5" customHeight="1">
      <c r="F55" s="61"/>
      <c r="G55" s="61"/>
      <c r="H55" s="61"/>
      <c r="J55" s="62"/>
      <c r="L55" s="12"/>
      <c r="M55" s="14"/>
      <c r="N55" s="14"/>
      <c r="O55" s="3"/>
      <c r="P55" s="163"/>
      <c r="Q55" s="3"/>
      <c r="R55" s="3"/>
      <c r="S55" s="11"/>
      <c r="T55" s="3"/>
      <c r="U55" s="3"/>
      <c r="V55" s="3"/>
      <c r="W55" s="163"/>
      <c r="X55" s="3"/>
      <c r="Y55" s="3"/>
      <c r="Z55" s="11"/>
      <c r="AA55" s="3"/>
      <c r="AB55" s="3"/>
      <c r="AC55" s="3"/>
      <c r="AD55" s="163"/>
      <c r="AE55" s="3"/>
      <c r="AF55" s="3"/>
      <c r="AG55" s="11"/>
      <c r="AH55" s="3"/>
      <c r="AI55" s="11"/>
      <c r="AJ55" s="3"/>
      <c r="AK55" s="163"/>
      <c r="AL55" s="3"/>
      <c r="AM55" s="3"/>
      <c r="AN55" s="3"/>
      <c r="AP55" s="180"/>
    </row>
    <row r="56" spans="1:42" ht="18.75" customHeight="1">
      <c r="A56" s="14" t="s">
        <v>30</v>
      </c>
      <c r="B56" s="14" t="s">
        <v>37</v>
      </c>
      <c r="D56" s="14"/>
      <c r="F56" s="61"/>
      <c r="G56" s="61"/>
      <c r="H56" s="61"/>
      <c r="J56" s="62"/>
      <c r="L56" s="12"/>
      <c r="M56" s="14"/>
      <c r="N56" s="14"/>
      <c r="O56" s="3"/>
      <c r="P56" s="163"/>
      <c r="Q56" s="3"/>
      <c r="R56" s="3"/>
      <c r="S56" s="11"/>
      <c r="T56" s="3"/>
      <c r="U56" s="3"/>
      <c r="V56" s="3"/>
      <c r="W56" s="163"/>
      <c r="X56" s="3"/>
      <c r="Y56" s="3"/>
      <c r="Z56" s="11"/>
      <c r="AA56" s="3"/>
      <c r="AB56" s="3"/>
      <c r="AC56" s="3"/>
      <c r="AD56" s="163"/>
      <c r="AE56" s="3"/>
      <c r="AF56" s="3"/>
      <c r="AG56" s="11"/>
      <c r="AH56" s="3"/>
      <c r="AI56" s="11"/>
      <c r="AJ56" s="3"/>
      <c r="AK56" s="163"/>
      <c r="AL56" s="3"/>
      <c r="AM56" s="3"/>
      <c r="AN56" s="3"/>
      <c r="AP56" s="180"/>
    </row>
    <row r="57" spans="1:42" ht="18.75" customHeight="1">
      <c r="B57" s="59" t="s">
        <v>4</v>
      </c>
      <c r="C57" s="13" t="s">
        <v>38</v>
      </c>
      <c r="F57" s="61"/>
      <c r="G57" s="61"/>
      <c r="H57" s="61"/>
      <c r="J57" s="62"/>
      <c r="L57" s="12"/>
      <c r="M57" s="14"/>
      <c r="N57" s="14"/>
      <c r="O57" s="1">
        <v>0</v>
      </c>
      <c r="P57" s="160"/>
      <c r="Q57" s="1">
        <v>0</v>
      </c>
      <c r="R57" s="5"/>
      <c r="S57" s="4"/>
      <c r="T57" s="5"/>
      <c r="U57" s="5"/>
      <c r="V57" s="1">
        <v>0</v>
      </c>
      <c r="W57" s="160"/>
      <c r="X57" s="1">
        <v>0</v>
      </c>
      <c r="Y57" s="5"/>
      <c r="Z57" s="4"/>
      <c r="AA57" s="5"/>
      <c r="AB57" s="5"/>
      <c r="AC57" s="1">
        <v>0</v>
      </c>
      <c r="AD57" s="160"/>
      <c r="AE57" s="1">
        <v>0</v>
      </c>
      <c r="AF57" s="5"/>
      <c r="AG57" s="4"/>
      <c r="AH57" s="3"/>
      <c r="AI57" s="11"/>
      <c r="AJ57" s="86">
        <f>SUM(O57+V57+AC57)</f>
        <v>0</v>
      </c>
      <c r="AK57" s="160"/>
      <c r="AL57" s="86">
        <f>SUM(Q57+X57+AE57)</f>
        <v>0</v>
      </c>
      <c r="AM57" s="3"/>
      <c r="AN57" s="86">
        <f t="shared" ref="AN57:AN62" si="22">SUM(AJ57+AL57)</f>
        <v>0</v>
      </c>
      <c r="AP57" s="180"/>
    </row>
    <row r="58" spans="1:42" ht="18.75" customHeight="1">
      <c r="B58" s="59" t="s">
        <v>5</v>
      </c>
      <c r="C58" s="13" t="s">
        <v>39</v>
      </c>
      <c r="F58" s="61"/>
      <c r="G58" s="61"/>
      <c r="H58" s="61"/>
      <c r="J58" s="62"/>
      <c r="L58" s="12"/>
      <c r="M58" s="14"/>
      <c r="N58" s="14"/>
      <c r="O58" s="1">
        <v>0</v>
      </c>
      <c r="P58" s="160"/>
      <c r="Q58" s="1">
        <v>0</v>
      </c>
      <c r="R58" s="5"/>
      <c r="S58" s="4"/>
      <c r="T58" s="5"/>
      <c r="U58" s="5"/>
      <c r="V58" s="1">
        <v>0</v>
      </c>
      <c r="W58" s="160"/>
      <c r="X58" s="1">
        <v>0</v>
      </c>
      <c r="Y58" s="5"/>
      <c r="Z58" s="4"/>
      <c r="AA58" s="5"/>
      <c r="AB58" s="5"/>
      <c r="AC58" s="1">
        <v>0</v>
      </c>
      <c r="AD58" s="160"/>
      <c r="AE58" s="1">
        <v>0</v>
      </c>
      <c r="AF58" s="5"/>
      <c r="AG58" s="4"/>
      <c r="AH58" s="3"/>
      <c r="AI58" s="11"/>
      <c r="AJ58" s="86">
        <f>SUM(O58+V58+AC58)</f>
        <v>0</v>
      </c>
      <c r="AK58" s="160"/>
      <c r="AL58" s="86">
        <f>SUM(Q58+X58+AE58)</f>
        <v>0</v>
      </c>
      <c r="AM58" s="3"/>
      <c r="AN58" s="86">
        <f t="shared" si="22"/>
        <v>0</v>
      </c>
      <c r="AP58" s="180"/>
    </row>
    <row r="59" spans="1:42" ht="18.75" customHeight="1">
      <c r="B59" s="59" t="s">
        <v>6</v>
      </c>
      <c r="C59" s="13" t="s">
        <v>151</v>
      </c>
      <c r="D59"/>
      <c r="E59" s="255"/>
      <c r="F59" s="255"/>
      <c r="G59" s="255"/>
      <c r="H59" s="255"/>
      <c r="I59" s="255"/>
      <c r="J59" s="255"/>
      <c r="L59" s="12"/>
      <c r="M59" s="14"/>
      <c r="N59" s="14"/>
      <c r="O59" s="1">
        <v>0</v>
      </c>
      <c r="P59" s="160"/>
      <c r="Q59" s="1">
        <v>0</v>
      </c>
      <c r="R59" s="5"/>
      <c r="S59" s="4"/>
      <c r="T59" s="5"/>
      <c r="U59" s="5"/>
      <c r="V59" s="1">
        <v>0</v>
      </c>
      <c r="W59" s="160"/>
      <c r="X59" s="1">
        <v>0</v>
      </c>
      <c r="Y59" s="5"/>
      <c r="Z59" s="4"/>
      <c r="AA59" s="5"/>
      <c r="AB59" s="5"/>
      <c r="AC59" s="1">
        <v>0</v>
      </c>
      <c r="AD59" s="160"/>
      <c r="AE59" s="1">
        <v>0</v>
      </c>
      <c r="AF59" s="5"/>
      <c r="AG59" s="4"/>
      <c r="AH59" s="3"/>
      <c r="AI59" s="11"/>
      <c r="AJ59" s="86">
        <f>SUM(O59+V59+AC59)</f>
        <v>0</v>
      </c>
      <c r="AK59" s="160"/>
      <c r="AL59" s="86">
        <f>SUM(Q59+X59+AE59)</f>
        <v>0</v>
      </c>
      <c r="AM59" s="3"/>
      <c r="AN59" s="86">
        <f t="shared" si="22"/>
        <v>0</v>
      </c>
      <c r="AP59" s="180"/>
    </row>
    <row r="60" spans="1:42" ht="18.75" customHeight="1">
      <c r="B60" s="59" t="s">
        <v>7</v>
      </c>
      <c r="C60" s="13" t="s">
        <v>40</v>
      </c>
      <c r="F60" s="61"/>
      <c r="G60" s="61"/>
      <c r="H60" s="61"/>
      <c r="J60" s="62"/>
      <c r="L60" s="12"/>
      <c r="M60" s="14"/>
      <c r="N60" s="14"/>
      <c r="O60" s="1">
        <v>0</v>
      </c>
      <c r="P60" s="160"/>
      <c r="Q60" s="1">
        <v>0</v>
      </c>
      <c r="R60" s="5"/>
      <c r="S60" s="4"/>
      <c r="T60" s="5"/>
      <c r="U60" s="5"/>
      <c r="V60" s="1">
        <v>0</v>
      </c>
      <c r="W60" s="160"/>
      <c r="X60" s="1">
        <v>0</v>
      </c>
      <c r="Y60" s="5"/>
      <c r="Z60" s="4"/>
      <c r="AA60" s="5"/>
      <c r="AB60" s="5"/>
      <c r="AC60" s="1">
        <v>0</v>
      </c>
      <c r="AD60" s="160"/>
      <c r="AE60" s="1">
        <v>0</v>
      </c>
      <c r="AF60" s="5"/>
      <c r="AG60" s="4"/>
      <c r="AH60" s="3"/>
      <c r="AI60" s="11"/>
      <c r="AJ60" s="86">
        <f t="shared" ref="AJ60:AJ65" si="23">SUM(O60+V60+AC60)</f>
        <v>0</v>
      </c>
      <c r="AK60" s="160"/>
      <c r="AL60" s="86">
        <f t="shared" ref="AL60:AL65" si="24">SUM(Q60+X60+AE60)</f>
        <v>0</v>
      </c>
      <c r="AM60" s="3"/>
      <c r="AN60" s="86">
        <f t="shared" si="22"/>
        <v>0</v>
      </c>
      <c r="AP60" s="180"/>
    </row>
    <row r="61" spans="1:42" ht="18.75" customHeight="1">
      <c r="B61" s="59" t="s">
        <v>10</v>
      </c>
      <c r="C61" s="13" t="s">
        <v>41</v>
      </c>
      <c r="F61" s="61"/>
      <c r="G61" s="61"/>
      <c r="H61" s="61"/>
      <c r="J61" s="62"/>
      <c r="L61" s="12"/>
      <c r="M61" s="14"/>
      <c r="N61" s="14"/>
      <c r="O61" s="1">
        <v>0</v>
      </c>
      <c r="P61" s="160"/>
      <c r="Q61" s="1">
        <v>0</v>
      </c>
      <c r="R61" s="5"/>
      <c r="S61" s="4"/>
      <c r="T61" s="5"/>
      <c r="U61" s="5"/>
      <c r="V61" s="1">
        <v>0</v>
      </c>
      <c r="W61" s="160"/>
      <c r="X61" s="1">
        <v>0</v>
      </c>
      <c r="Y61" s="5"/>
      <c r="Z61" s="4"/>
      <c r="AA61" s="5"/>
      <c r="AB61" s="5"/>
      <c r="AC61" s="1">
        <v>0</v>
      </c>
      <c r="AD61" s="160"/>
      <c r="AE61" s="1">
        <v>0</v>
      </c>
      <c r="AF61" s="5"/>
      <c r="AG61" s="4"/>
      <c r="AH61" s="3"/>
      <c r="AI61" s="11"/>
      <c r="AJ61" s="86">
        <f t="shared" si="23"/>
        <v>0</v>
      </c>
      <c r="AK61" s="160"/>
      <c r="AL61" s="86">
        <f t="shared" si="24"/>
        <v>0</v>
      </c>
      <c r="AM61" s="3"/>
      <c r="AN61" s="86">
        <f t="shared" si="22"/>
        <v>0</v>
      </c>
      <c r="AP61" s="180"/>
    </row>
    <row r="62" spans="1:42" ht="18.75" customHeight="1">
      <c r="B62" s="59" t="s">
        <v>11</v>
      </c>
      <c r="C62" s="13" t="s">
        <v>161</v>
      </c>
      <c r="E62" s="255"/>
      <c r="F62" s="255"/>
      <c r="G62" s="255"/>
      <c r="H62" s="255"/>
      <c r="I62" s="255"/>
      <c r="J62" s="255"/>
      <c r="L62" s="12"/>
      <c r="M62" s="14"/>
      <c r="N62" s="14"/>
      <c r="O62" s="1">
        <v>0</v>
      </c>
      <c r="P62" s="160"/>
      <c r="Q62" s="1">
        <v>0</v>
      </c>
      <c r="R62" s="5"/>
      <c r="S62" s="4"/>
      <c r="T62" s="5"/>
      <c r="U62" s="5"/>
      <c r="V62" s="1">
        <v>0</v>
      </c>
      <c r="W62" s="160"/>
      <c r="X62" s="1">
        <v>0</v>
      </c>
      <c r="Y62" s="5"/>
      <c r="Z62" s="4"/>
      <c r="AA62" s="5"/>
      <c r="AB62" s="5"/>
      <c r="AC62" s="1">
        <v>0</v>
      </c>
      <c r="AD62" s="160"/>
      <c r="AE62" s="1">
        <v>0</v>
      </c>
      <c r="AF62" s="5"/>
      <c r="AG62" s="4"/>
      <c r="AH62" s="3"/>
      <c r="AI62" s="11"/>
      <c r="AJ62" s="86">
        <f t="shared" si="23"/>
        <v>0</v>
      </c>
      <c r="AK62" s="160"/>
      <c r="AL62" s="86">
        <f t="shared" si="24"/>
        <v>0</v>
      </c>
      <c r="AM62" s="3"/>
      <c r="AN62" s="86">
        <f t="shared" si="22"/>
        <v>0</v>
      </c>
      <c r="AP62" s="180"/>
    </row>
    <row r="63" spans="1:42" ht="18.75" customHeight="1">
      <c r="B63" s="59" t="s">
        <v>49</v>
      </c>
      <c r="C63" s="53" t="s">
        <v>168</v>
      </c>
      <c r="E63" s="17"/>
      <c r="F63" s="17"/>
      <c r="G63" s="17"/>
      <c r="H63" s="17"/>
      <c r="I63" s="17"/>
      <c r="J63" s="17"/>
      <c r="L63" s="12"/>
      <c r="M63" s="14"/>
      <c r="N63" s="14"/>
      <c r="O63" s="1"/>
      <c r="P63" s="160"/>
      <c r="Q63" s="1">
        <v>0</v>
      </c>
      <c r="R63" s="5"/>
      <c r="S63" s="4"/>
      <c r="T63" s="5"/>
      <c r="U63" s="5"/>
      <c r="V63" s="1"/>
      <c r="W63" s="160"/>
      <c r="X63" s="1">
        <v>0</v>
      </c>
      <c r="Y63" s="5"/>
      <c r="Z63" s="4"/>
      <c r="AA63" s="5"/>
      <c r="AB63" s="5"/>
      <c r="AC63" s="1"/>
      <c r="AD63" s="160"/>
      <c r="AE63" s="1">
        <v>0</v>
      </c>
      <c r="AF63" s="5"/>
      <c r="AG63" s="4"/>
      <c r="AH63" s="3"/>
      <c r="AI63" s="11"/>
      <c r="AJ63" s="86">
        <f t="shared" si="23"/>
        <v>0</v>
      </c>
      <c r="AK63" s="160"/>
      <c r="AL63" s="86">
        <f t="shared" si="24"/>
        <v>0</v>
      </c>
      <c r="AM63" s="3"/>
      <c r="AN63" s="86">
        <f>SUM(AJ63+AL63)</f>
        <v>0</v>
      </c>
      <c r="AP63" s="180"/>
    </row>
    <row r="64" spans="1:42" ht="18.75" customHeight="1">
      <c r="B64" s="59" t="s">
        <v>150</v>
      </c>
      <c r="C64" s="13" t="s">
        <v>50</v>
      </c>
      <c r="D64" s="246" t="s">
        <v>2</v>
      </c>
      <c r="E64" s="246"/>
      <c r="F64" s="246"/>
      <c r="G64" s="246"/>
      <c r="H64" s="246"/>
      <c r="I64" s="246"/>
      <c r="J64" s="246"/>
      <c r="L64" s="12"/>
      <c r="M64" s="14"/>
      <c r="N64" s="14"/>
      <c r="O64" s="2">
        <v>0</v>
      </c>
      <c r="P64" s="160"/>
      <c r="Q64" s="2"/>
      <c r="R64" s="5"/>
      <c r="S64" s="4"/>
      <c r="T64" s="5"/>
      <c r="U64" s="5"/>
      <c r="V64" s="2">
        <v>0</v>
      </c>
      <c r="W64" s="160"/>
      <c r="X64" s="2"/>
      <c r="Y64" s="5"/>
      <c r="Z64" s="4"/>
      <c r="AA64" s="5"/>
      <c r="AB64" s="5"/>
      <c r="AC64" s="2"/>
      <c r="AD64" s="160"/>
      <c r="AE64" s="2"/>
      <c r="AF64" s="5"/>
      <c r="AG64" s="4"/>
      <c r="AH64" s="3"/>
      <c r="AI64" s="11"/>
      <c r="AJ64" s="87">
        <f t="shared" si="23"/>
        <v>0</v>
      </c>
      <c r="AK64" s="160"/>
      <c r="AL64" s="87">
        <f t="shared" si="24"/>
        <v>0</v>
      </c>
      <c r="AM64" s="3"/>
      <c r="AN64" s="87">
        <f>SUM(AJ64+AL64)</f>
        <v>0</v>
      </c>
      <c r="AP64" s="180"/>
    </row>
    <row r="65" spans="1:42" ht="18.75" customHeight="1">
      <c r="B65" s="63"/>
      <c r="C65" s="14" t="s">
        <v>42</v>
      </c>
      <c r="F65" s="61"/>
      <c r="G65" s="61"/>
      <c r="H65" s="61"/>
      <c r="J65" s="62"/>
      <c r="L65" s="12"/>
      <c r="M65" s="14"/>
      <c r="N65" s="14"/>
      <c r="O65" s="86">
        <f>SUM(O57:O64)</f>
        <v>0</v>
      </c>
      <c r="P65" s="163"/>
      <c r="Q65" s="86">
        <f>SUM(Q57:Q64)</f>
        <v>0</v>
      </c>
      <c r="R65" s="3"/>
      <c r="S65" s="11"/>
      <c r="T65" s="3"/>
      <c r="U65" s="3"/>
      <c r="V65" s="86">
        <f>SUM(V57:V64)</f>
        <v>0</v>
      </c>
      <c r="W65" s="163"/>
      <c r="X65" s="86">
        <f>SUM(X57:X64)</f>
        <v>0</v>
      </c>
      <c r="Y65" s="3"/>
      <c r="Z65" s="11"/>
      <c r="AA65" s="3"/>
      <c r="AB65" s="3"/>
      <c r="AC65" s="86">
        <f>SUM(AC57:AC64)</f>
        <v>0</v>
      </c>
      <c r="AD65" s="163"/>
      <c r="AE65" s="86">
        <f>SUM(AE57:AE64)</f>
        <v>0</v>
      </c>
      <c r="AF65" s="3"/>
      <c r="AG65" s="11"/>
      <c r="AH65" s="3"/>
      <c r="AI65" s="11"/>
      <c r="AJ65" s="86">
        <f t="shared" si="23"/>
        <v>0</v>
      </c>
      <c r="AK65" s="163"/>
      <c r="AL65" s="86">
        <f t="shared" si="24"/>
        <v>0</v>
      </c>
      <c r="AM65" s="3"/>
      <c r="AN65" s="86">
        <f>SUM(AJ65+AL65)</f>
        <v>0</v>
      </c>
      <c r="AP65" s="180"/>
    </row>
    <row r="66" spans="1:42" ht="5.25" customHeight="1">
      <c r="B66" s="63"/>
      <c r="F66" s="61"/>
      <c r="G66" s="61"/>
      <c r="H66" s="61"/>
      <c r="J66" s="62"/>
      <c r="L66" s="12"/>
      <c r="M66" s="14"/>
      <c r="N66" s="14"/>
      <c r="O66" s="3"/>
      <c r="P66" s="163"/>
      <c r="Q66" s="3"/>
      <c r="R66" s="3"/>
      <c r="S66" s="11"/>
      <c r="T66" s="3"/>
      <c r="U66" s="3"/>
      <c r="V66" s="3"/>
      <c r="W66" s="163"/>
      <c r="X66" s="3"/>
      <c r="Y66" s="3"/>
      <c r="Z66" s="11"/>
      <c r="AA66" s="3"/>
      <c r="AB66" s="3"/>
      <c r="AC66" s="3"/>
      <c r="AD66" s="163"/>
      <c r="AE66" s="3"/>
      <c r="AF66" s="3"/>
      <c r="AG66" s="11"/>
      <c r="AH66" s="3"/>
      <c r="AI66" s="11"/>
      <c r="AJ66" s="3"/>
      <c r="AK66" s="163"/>
      <c r="AL66" s="3"/>
      <c r="AM66" s="3"/>
      <c r="AN66" s="3"/>
      <c r="AP66" s="180"/>
    </row>
    <row r="67" spans="1:42" ht="18.75" customHeight="1">
      <c r="A67" s="14" t="s">
        <v>36</v>
      </c>
      <c r="B67" s="14" t="s">
        <v>174</v>
      </c>
      <c r="D67" s="14"/>
      <c r="F67" s="61"/>
      <c r="G67" s="61"/>
      <c r="H67" s="61"/>
      <c r="J67" s="62"/>
      <c r="L67" s="12"/>
      <c r="M67" s="14"/>
      <c r="N67" s="14"/>
      <c r="O67" s="3"/>
      <c r="P67" s="163"/>
      <c r="Q67" s="3"/>
      <c r="R67" s="3"/>
      <c r="S67" s="11"/>
      <c r="T67" s="3"/>
      <c r="U67" s="3"/>
      <c r="V67" s="3"/>
      <c r="W67" s="163"/>
      <c r="X67" s="3"/>
      <c r="Y67" s="3"/>
      <c r="Z67" s="11"/>
      <c r="AA67" s="3"/>
      <c r="AB67" s="3"/>
      <c r="AC67" s="3"/>
      <c r="AD67" s="163"/>
      <c r="AE67" s="3"/>
      <c r="AF67" s="3"/>
      <c r="AG67" s="11"/>
      <c r="AH67" s="3"/>
      <c r="AI67" s="11"/>
      <c r="AJ67" s="3"/>
      <c r="AK67" s="163"/>
      <c r="AL67" s="3"/>
      <c r="AM67" s="3"/>
      <c r="AN67" s="3"/>
      <c r="AP67" s="180"/>
    </row>
    <row r="68" spans="1:42" ht="18.75" customHeight="1">
      <c r="B68" s="59" t="s">
        <v>4</v>
      </c>
      <c r="C68" s="53" t="s">
        <v>168</v>
      </c>
      <c r="E68" s="17"/>
      <c r="F68" s="17"/>
      <c r="G68" s="17"/>
      <c r="H68" s="17"/>
      <c r="I68" s="17"/>
      <c r="J68" s="17"/>
      <c r="L68" s="12"/>
      <c r="M68" s="14"/>
      <c r="N68" s="14"/>
      <c r="O68" s="1">
        <v>0</v>
      </c>
      <c r="P68" s="160"/>
      <c r="Q68" s="1">
        <v>0</v>
      </c>
      <c r="R68" s="5"/>
      <c r="S68" s="4"/>
      <c r="T68" s="5"/>
      <c r="U68" s="5"/>
      <c r="V68" s="1">
        <v>0</v>
      </c>
      <c r="W68" s="160"/>
      <c r="X68" s="1">
        <v>0</v>
      </c>
      <c r="Y68" s="5"/>
      <c r="Z68" s="4"/>
      <c r="AA68" s="5"/>
      <c r="AB68" s="5"/>
      <c r="AC68" s="1">
        <v>0</v>
      </c>
      <c r="AD68" s="160"/>
      <c r="AE68" s="1">
        <v>0</v>
      </c>
      <c r="AF68" s="5"/>
      <c r="AG68" s="4"/>
      <c r="AH68" s="3"/>
      <c r="AI68" s="11"/>
      <c r="AJ68" s="86">
        <f>SUM(O68+V68+AC68)</f>
        <v>0</v>
      </c>
      <c r="AK68" s="160"/>
      <c r="AL68" s="86">
        <f>SUM(Q68+X68+AE68)</f>
        <v>0</v>
      </c>
      <c r="AM68" s="3"/>
      <c r="AN68" s="86">
        <f>SUM(AJ68+AL68)</f>
        <v>0</v>
      </c>
      <c r="AP68" s="180"/>
    </row>
    <row r="69" spans="1:42" ht="18.75" customHeight="1">
      <c r="B69" s="59" t="s">
        <v>5</v>
      </c>
      <c r="C69" s="13" t="s">
        <v>50</v>
      </c>
      <c r="D69" s="246" t="s">
        <v>2</v>
      </c>
      <c r="E69" s="246"/>
      <c r="F69" s="246"/>
      <c r="G69" s="246"/>
      <c r="H69" s="246"/>
      <c r="I69" s="246"/>
      <c r="J69" s="246"/>
      <c r="L69" s="12"/>
      <c r="M69" s="14"/>
      <c r="N69" s="14"/>
      <c r="O69" s="1">
        <v>0</v>
      </c>
      <c r="P69" s="160"/>
      <c r="Q69" s="1">
        <v>0</v>
      </c>
      <c r="R69" s="5"/>
      <c r="S69" s="4"/>
      <c r="T69" s="5"/>
      <c r="U69" s="5"/>
      <c r="V69" s="1">
        <v>0</v>
      </c>
      <c r="W69" s="160"/>
      <c r="X69" s="1">
        <v>0</v>
      </c>
      <c r="Y69" s="5"/>
      <c r="Z69" s="4"/>
      <c r="AA69" s="5"/>
      <c r="AB69" s="5"/>
      <c r="AC69" s="1">
        <v>0</v>
      </c>
      <c r="AD69" s="160"/>
      <c r="AE69" s="1">
        <v>0</v>
      </c>
      <c r="AF69" s="5"/>
      <c r="AG69" s="4"/>
      <c r="AH69" s="3"/>
      <c r="AI69" s="11"/>
      <c r="AJ69" s="86">
        <f>SUM(O69+V69+AC69)</f>
        <v>0</v>
      </c>
      <c r="AK69" s="160"/>
      <c r="AL69" s="86">
        <f>SUM(Q69+X69+AE69)</f>
        <v>0</v>
      </c>
      <c r="AM69" s="3"/>
      <c r="AN69" s="86">
        <f t="shared" ref="AN69" si="25">SUM(AJ69+AL69)</f>
        <v>0</v>
      </c>
      <c r="AP69" s="180"/>
    </row>
    <row r="70" spans="1:42" ht="18.75" customHeight="1">
      <c r="B70" s="63"/>
      <c r="C70" s="14" t="s">
        <v>175</v>
      </c>
      <c r="F70" s="61"/>
      <c r="G70" s="61"/>
      <c r="H70" s="61"/>
      <c r="J70" s="62"/>
      <c r="L70" s="12"/>
      <c r="M70" s="14"/>
      <c r="N70" s="14"/>
      <c r="O70" s="86">
        <f>SUM(O68:O69)</f>
        <v>0</v>
      </c>
      <c r="P70" s="163"/>
      <c r="Q70" s="86">
        <f>SUM(Q68:Q69)</f>
        <v>0</v>
      </c>
      <c r="R70" s="3"/>
      <c r="S70" s="11"/>
      <c r="T70" s="3"/>
      <c r="U70" s="3"/>
      <c r="V70" s="86">
        <f>SUM(V68:V69)</f>
        <v>0</v>
      </c>
      <c r="W70" s="163"/>
      <c r="X70" s="86">
        <f>SUM(X68:X69)</f>
        <v>0</v>
      </c>
      <c r="Y70" s="3"/>
      <c r="Z70" s="11"/>
      <c r="AA70" s="3"/>
      <c r="AB70" s="3"/>
      <c r="AC70" s="86">
        <f>SUM(AC68:AC69)</f>
        <v>0</v>
      </c>
      <c r="AD70" s="163"/>
      <c r="AE70" s="86">
        <f>SUM(AE68:AE69)</f>
        <v>0</v>
      </c>
      <c r="AF70" s="3"/>
      <c r="AG70" s="11"/>
      <c r="AH70" s="3"/>
      <c r="AI70" s="11"/>
      <c r="AJ70" s="86">
        <f t="shared" ref="AJ70" si="26">SUM(O70+V70+AC70)</f>
        <v>0</v>
      </c>
      <c r="AK70" s="163"/>
      <c r="AL70" s="86">
        <f t="shared" ref="AL70" si="27">SUM(Q70+X70+AE70)</f>
        <v>0</v>
      </c>
      <c r="AM70" s="3"/>
      <c r="AN70" s="86">
        <f>SUM(AJ70+AL70)</f>
        <v>0</v>
      </c>
      <c r="AP70" s="180"/>
    </row>
    <row r="71" spans="1:42" ht="13.5" customHeight="1">
      <c r="F71" s="61"/>
      <c r="G71" s="61"/>
      <c r="H71" s="61"/>
      <c r="J71" s="62"/>
      <c r="L71" s="12"/>
      <c r="M71" s="14"/>
      <c r="N71" s="14"/>
      <c r="O71" s="3"/>
      <c r="P71" s="163"/>
      <c r="Q71" s="3"/>
      <c r="R71" s="3"/>
      <c r="S71" s="11"/>
      <c r="T71" s="3"/>
      <c r="U71" s="3"/>
      <c r="V71" s="3"/>
      <c r="W71" s="163"/>
      <c r="X71" s="3"/>
      <c r="Y71" s="3"/>
      <c r="Z71" s="11"/>
      <c r="AA71" s="3"/>
      <c r="AB71" s="3"/>
      <c r="AC71" s="3"/>
      <c r="AD71" s="163"/>
      <c r="AE71" s="3"/>
      <c r="AF71" s="3"/>
      <c r="AG71" s="11"/>
      <c r="AH71" s="3"/>
      <c r="AI71" s="11"/>
      <c r="AJ71" s="3"/>
      <c r="AK71" s="163"/>
      <c r="AL71" s="3"/>
      <c r="AM71" s="3"/>
      <c r="AN71" s="3"/>
      <c r="AP71" s="180"/>
    </row>
    <row r="72" spans="1:42" ht="21" customHeight="1">
      <c r="A72" s="64" t="s">
        <v>44</v>
      </c>
      <c r="B72" s="64" t="s">
        <v>176</v>
      </c>
      <c r="D72" s="65"/>
      <c r="E72" s="65"/>
      <c r="F72" s="65"/>
      <c r="G72" s="65"/>
      <c r="H72" s="65"/>
      <c r="I72" s="65"/>
      <c r="J72" s="65"/>
      <c r="K72" s="65"/>
      <c r="L72" s="66"/>
      <c r="M72" s="65"/>
      <c r="N72" s="65"/>
      <c r="O72" s="86">
        <f>SUM(O41+O47+O54+O65+O70)</f>
        <v>0</v>
      </c>
      <c r="P72" s="163"/>
      <c r="Q72" s="86">
        <f>SUM(Q41+Q47+Q54+Q65+Q70)</f>
        <v>0</v>
      </c>
      <c r="R72" s="22"/>
      <c r="S72" s="6"/>
      <c r="T72" s="7"/>
      <c r="U72" s="7"/>
      <c r="V72" s="86">
        <f>SUM(V41+V47+V54+V65+V70)</f>
        <v>0</v>
      </c>
      <c r="W72" s="163"/>
      <c r="X72" s="86">
        <f>SUM(X41+X47+X54+X65+X70)</f>
        <v>0</v>
      </c>
      <c r="Y72" s="22"/>
      <c r="Z72" s="6"/>
      <c r="AA72" s="7"/>
      <c r="AB72" s="7"/>
      <c r="AC72" s="86">
        <f>SUM(AC41+AC47+AC54+AC65+AC70)</f>
        <v>0</v>
      </c>
      <c r="AD72" s="163"/>
      <c r="AE72" s="86">
        <f>SUM(AE41+AE47+AE54+AE65+AE70)</f>
        <v>0</v>
      </c>
      <c r="AF72" s="22"/>
      <c r="AG72" s="6"/>
      <c r="AH72" s="22"/>
      <c r="AI72" s="5"/>
      <c r="AJ72" s="86">
        <f>SUM(O72+V72+AC72)</f>
        <v>0</v>
      </c>
      <c r="AK72" s="163"/>
      <c r="AL72" s="86">
        <f>SUM(Q72+X72+AE72)</f>
        <v>0</v>
      </c>
      <c r="AM72" s="5"/>
      <c r="AN72" s="86">
        <f>SUM(AJ72+AL72)</f>
        <v>0</v>
      </c>
      <c r="AP72" s="180"/>
    </row>
    <row r="73" spans="1:42" ht="4.5" customHeight="1">
      <c r="B73" s="14"/>
      <c r="C73" s="67"/>
      <c r="E73" s="14"/>
      <c r="F73" s="67"/>
      <c r="G73" s="67"/>
      <c r="H73" s="67"/>
      <c r="I73" s="14"/>
      <c r="J73" s="173"/>
      <c r="K73" s="14"/>
      <c r="L73" s="43"/>
      <c r="M73" s="14"/>
      <c r="N73" s="14"/>
      <c r="O73" s="173"/>
      <c r="P73" s="173"/>
      <c r="Q73" s="173"/>
      <c r="R73" s="8"/>
      <c r="S73" s="11"/>
      <c r="T73" s="3"/>
      <c r="U73" s="3"/>
      <c r="V73" s="173"/>
      <c r="W73" s="173"/>
      <c r="X73" s="173"/>
      <c r="Y73" s="8"/>
      <c r="Z73" s="9"/>
      <c r="AA73" s="10"/>
      <c r="AB73" s="10"/>
      <c r="AC73" s="173"/>
      <c r="AD73" s="173"/>
      <c r="AE73" s="173"/>
      <c r="AF73" s="8"/>
      <c r="AG73" s="11"/>
      <c r="AH73" s="22"/>
      <c r="AI73" s="5"/>
      <c r="AJ73" s="173"/>
      <c r="AK73" s="173"/>
      <c r="AL73" s="173"/>
      <c r="AM73" s="173"/>
      <c r="AN73" s="173"/>
      <c r="AP73" s="180"/>
    </row>
    <row r="74" spans="1:42" ht="6.75" customHeight="1">
      <c r="B74" s="63"/>
      <c r="C74" s="58"/>
      <c r="E74" s="17"/>
      <c r="F74" s="17"/>
      <c r="G74" s="17"/>
      <c r="H74" s="17"/>
      <c r="I74" s="17"/>
      <c r="J74" s="17"/>
      <c r="L74" s="12"/>
      <c r="M74" s="14"/>
      <c r="N74" s="14"/>
      <c r="O74" s="5"/>
      <c r="P74" s="165"/>
      <c r="Q74" s="5"/>
      <c r="R74" s="5"/>
      <c r="S74" s="4"/>
      <c r="T74" s="5"/>
      <c r="U74" s="5"/>
      <c r="V74" s="5"/>
      <c r="W74" s="165"/>
      <c r="X74" s="5"/>
      <c r="Y74" s="5"/>
      <c r="Z74" s="4"/>
      <c r="AA74" s="5"/>
      <c r="AB74" s="5"/>
      <c r="AC74" s="5"/>
      <c r="AD74" s="165"/>
      <c r="AE74" s="5"/>
      <c r="AF74" s="5"/>
      <c r="AG74" s="4"/>
      <c r="AH74" s="3"/>
      <c r="AI74" s="11"/>
      <c r="AJ74" s="3"/>
      <c r="AK74" s="165"/>
      <c r="AL74" s="3"/>
      <c r="AM74" s="3"/>
      <c r="AN74" s="3"/>
      <c r="AP74" s="180"/>
    </row>
    <row r="75" spans="1:42" ht="18.95" customHeight="1">
      <c r="A75" s="64" t="s">
        <v>169</v>
      </c>
      <c r="B75" s="64" t="s">
        <v>171</v>
      </c>
      <c r="D75" s="65"/>
      <c r="E75" s="65"/>
      <c r="K75" s="65"/>
      <c r="L75" s="66"/>
      <c r="M75" s="65"/>
      <c r="N75" s="65"/>
      <c r="O75" s="5"/>
      <c r="P75" s="165"/>
      <c r="Q75" s="5"/>
      <c r="R75" s="22"/>
      <c r="S75" s="6"/>
      <c r="T75" s="7"/>
      <c r="U75" s="7"/>
      <c r="V75" s="5"/>
      <c r="W75" s="165"/>
      <c r="X75" s="5"/>
      <c r="Y75" s="22"/>
      <c r="Z75" s="6"/>
      <c r="AA75" s="7"/>
      <c r="AB75" s="7"/>
      <c r="AC75" s="5"/>
      <c r="AD75" s="165"/>
      <c r="AE75" s="5"/>
      <c r="AF75" s="22"/>
      <c r="AG75" s="6"/>
      <c r="AH75" s="22"/>
      <c r="AI75" s="5"/>
      <c r="AJ75" s="3"/>
      <c r="AK75" s="165"/>
      <c r="AL75" s="5"/>
      <c r="AM75" s="5"/>
      <c r="AN75" s="3"/>
      <c r="AP75" s="180"/>
    </row>
    <row r="76" spans="1:42" ht="18.95" customHeight="1">
      <c r="A76" s="64"/>
      <c r="B76" s="190" t="s">
        <v>167</v>
      </c>
      <c r="C76" s="189"/>
      <c r="D76" s="190"/>
      <c r="E76" s="190"/>
      <c r="F76" s="189"/>
      <c r="K76"/>
      <c r="L76" s="186"/>
      <c r="M76" s="173"/>
      <c r="N76" s="65"/>
      <c r="O76" s="5"/>
      <c r="P76" s="165"/>
      <c r="Q76" s="5"/>
      <c r="R76" s="22"/>
      <c r="S76" s="6"/>
      <c r="T76" s="7"/>
      <c r="U76" s="7"/>
      <c r="V76" s="5"/>
      <c r="W76" s="165"/>
      <c r="X76" s="5"/>
      <c r="Y76" s="22"/>
      <c r="Z76" s="6"/>
      <c r="AA76" s="7"/>
      <c r="AB76" s="7"/>
      <c r="AC76" s="5"/>
      <c r="AD76" s="165"/>
      <c r="AE76" s="5"/>
      <c r="AF76" s="22"/>
      <c r="AG76" s="6"/>
      <c r="AH76" s="22"/>
      <c r="AI76" s="5"/>
      <c r="AJ76" s="3"/>
      <c r="AK76" s="165"/>
      <c r="AL76" s="5"/>
      <c r="AM76" s="5"/>
      <c r="AN76" s="3"/>
      <c r="AP76" s="180"/>
    </row>
    <row r="77" spans="1:42" ht="18.95" customHeight="1">
      <c r="A77" s="64"/>
      <c r="B77" s="190"/>
      <c r="C77" s="189"/>
      <c r="E77" s="14"/>
      <c r="F77" s="67" t="s">
        <v>185</v>
      </c>
      <c r="G77" s="67"/>
      <c r="H77" s="67"/>
      <c r="K77"/>
      <c r="L77" s="186"/>
      <c r="M77" s="173"/>
      <c r="N77" s="65"/>
      <c r="O77" s="86">
        <f>O72-O70</f>
        <v>0</v>
      </c>
      <c r="P77" s="163"/>
      <c r="Q77" s="86">
        <f>Q72-Q70</f>
        <v>0</v>
      </c>
      <c r="R77" s="8"/>
      <c r="S77" s="11"/>
      <c r="T77" s="3"/>
      <c r="U77" s="3"/>
      <c r="V77" s="86">
        <f>V72-V70</f>
        <v>0</v>
      </c>
      <c r="W77" s="163"/>
      <c r="X77" s="86">
        <f>X72-X70</f>
        <v>0</v>
      </c>
      <c r="Y77" s="8"/>
      <c r="Z77" s="9"/>
      <c r="AA77" s="10"/>
      <c r="AB77" s="10"/>
      <c r="AC77" s="86">
        <f>AC72-AC70</f>
        <v>0</v>
      </c>
      <c r="AD77" s="163"/>
      <c r="AE77" s="86">
        <f>AE72-AE70</f>
        <v>0</v>
      </c>
      <c r="AF77" s="8"/>
      <c r="AG77" s="11"/>
      <c r="AH77" s="22"/>
      <c r="AI77" s="5"/>
      <c r="AJ77" s="86">
        <f>SUM(O77+V77+AC77)</f>
        <v>0</v>
      </c>
      <c r="AK77" s="163"/>
      <c r="AL77" s="86">
        <f>SUM(Q77+X77+AE77)</f>
        <v>0</v>
      </c>
      <c r="AM77" s="5"/>
      <c r="AN77" s="86">
        <f>SUM(AJ77+AL77)</f>
        <v>0</v>
      </c>
      <c r="AP77" s="180"/>
    </row>
    <row r="78" spans="1:42" ht="2.25" customHeight="1">
      <c r="A78" s="64"/>
      <c r="B78" s="64"/>
      <c r="D78" s="65"/>
      <c r="E78" s="65"/>
      <c r="F78" s="65"/>
      <c r="G78" s="65"/>
      <c r="H78" s="65"/>
      <c r="I78" s="65"/>
      <c r="J78" s="65"/>
      <c r="K78" s="65"/>
      <c r="L78" s="66"/>
      <c r="M78" s="65"/>
      <c r="N78" s="65"/>
      <c r="O78" s="173"/>
      <c r="P78" s="173"/>
      <c r="Q78" s="173"/>
      <c r="R78" s="22"/>
      <c r="S78" s="6"/>
      <c r="T78" s="7"/>
      <c r="U78" s="7"/>
      <c r="V78" s="173"/>
      <c r="W78" s="173"/>
      <c r="X78" s="173"/>
      <c r="Y78" s="22"/>
      <c r="Z78" s="6"/>
      <c r="AA78" s="7"/>
      <c r="AB78" s="7"/>
      <c r="AC78" s="173"/>
      <c r="AD78" s="173"/>
      <c r="AE78" s="173"/>
      <c r="AF78" s="22"/>
      <c r="AG78" s="6"/>
      <c r="AH78" s="22"/>
      <c r="AI78" s="5"/>
      <c r="AJ78" s="173"/>
      <c r="AK78" s="173"/>
      <c r="AL78" s="173"/>
      <c r="AM78" s="173"/>
      <c r="AN78" s="173"/>
      <c r="AP78" s="180"/>
    </row>
    <row r="79" spans="1:42" ht="18.95" customHeight="1">
      <c r="B79" s="14"/>
      <c r="C79" s="67"/>
      <c r="E79" s="14"/>
      <c r="F79" s="67" t="s">
        <v>182</v>
      </c>
      <c r="G79" s="67"/>
      <c r="H79" s="67"/>
      <c r="I79" s="14"/>
      <c r="J79" s="188">
        <v>0.16</v>
      </c>
      <c r="K79" s="14"/>
      <c r="L79" s="43"/>
      <c r="M79" s="14"/>
      <c r="N79" s="14"/>
      <c r="O79" s="86">
        <f>J79*O77</f>
        <v>0</v>
      </c>
      <c r="P79" s="163"/>
      <c r="Q79" s="86">
        <f>J79*Q77</f>
        <v>0</v>
      </c>
      <c r="R79" s="8"/>
      <c r="S79" s="11"/>
      <c r="T79" s="3"/>
      <c r="U79" s="3"/>
      <c r="V79" s="86">
        <f>J79*V77</f>
        <v>0</v>
      </c>
      <c r="W79" s="163"/>
      <c r="X79" s="86">
        <f>J79*X77</f>
        <v>0</v>
      </c>
      <c r="Y79" s="8"/>
      <c r="Z79" s="9"/>
      <c r="AA79" s="10"/>
      <c r="AB79" s="10"/>
      <c r="AC79" s="86">
        <f>J79*AC77</f>
        <v>0</v>
      </c>
      <c r="AD79" s="163"/>
      <c r="AE79" s="86">
        <f>J79*AE77</f>
        <v>0</v>
      </c>
      <c r="AF79" s="8"/>
      <c r="AG79" s="11"/>
      <c r="AH79" s="22"/>
      <c r="AI79" s="5"/>
      <c r="AJ79" s="86">
        <f>SUM(O79+V79+AC79)</f>
        <v>0</v>
      </c>
      <c r="AK79" s="163"/>
      <c r="AL79" s="86">
        <f>SUM(Q79+X79+AE79)</f>
        <v>0</v>
      </c>
      <c r="AM79" s="5"/>
      <c r="AN79" s="86">
        <f>SUM(AJ79+AL79)</f>
        <v>0</v>
      </c>
      <c r="AP79" s="180"/>
    </row>
    <row r="80" spans="1:42" ht="4.5" customHeight="1">
      <c r="B80" s="14"/>
      <c r="C80" s="67"/>
      <c r="E80" s="14"/>
      <c r="F80" s="67"/>
      <c r="G80" s="67"/>
      <c r="H80" s="67"/>
      <c r="I80" s="14"/>
      <c r="J80" s="173"/>
      <c r="K80" s="14"/>
      <c r="L80" s="43"/>
      <c r="M80" s="14"/>
      <c r="N80" s="14"/>
      <c r="O80" s="173"/>
      <c r="P80" s="173"/>
      <c r="Q80" s="173"/>
      <c r="R80" s="8"/>
      <c r="S80" s="11"/>
      <c r="T80" s="3"/>
      <c r="U80" s="3"/>
      <c r="V80" s="173"/>
      <c r="W80" s="173"/>
      <c r="X80" s="173"/>
      <c r="Y80" s="8"/>
      <c r="Z80" s="9"/>
      <c r="AA80" s="10"/>
      <c r="AB80" s="10"/>
      <c r="AC80" s="173"/>
      <c r="AD80" s="173"/>
      <c r="AE80" s="173"/>
      <c r="AF80" s="8"/>
      <c r="AG80" s="11"/>
      <c r="AH80" s="22"/>
      <c r="AI80" s="5"/>
      <c r="AJ80" s="173"/>
      <c r="AK80" s="173"/>
      <c r="AL80" s="173"/>
      <c r="AM80" s="173"/>
      <c r="AN80" s="173"/>
      <c r="AP80" s="180"/>
    </row>
    <row r="81" spans="1:44" ht="6.75" customHeight="1">
      <c r="B81" s="63"/>
      <c r="C81" s="58"/>
      <c r="E81" s="17"/>
      <c r="F81" s="17"/>
      <c r="G81" s="17"/>
      <c r="H81" s="17"/>
      <c r="I81" s="17"/>
      <c r="J81" s="17"/>
      <c r="L81" s="12"/>
      <c r="M81" s="14"/>
      <c r="N81" s="14"/>
      <c r="O81" s="5"/>
      <c r="P81" s="165"/>
      <c r="Q81" s="5"/>
      <c r="R81" s="5"/>
      <c r="S81" s="4"/>
      <c r="T81" s="5"/>
      <c r="U81" s="5"/>
      <c r="V81" s="5"/>
      <c r="W81" s="165"/>
      <c r="X81" s="5"/>
      <c r="Y81" s="5"/>
      <c r="Z81" s="4"/>
      <c r="AA81" s="5"/>
      <c r="AB81" s="5"/>
      <c r="AC81" s="5"/>
      <c r="AD81" s="165"/>
      <c r="AE81" s="5"/>
      <c r="AF81" s="5"/>
      <c r="AG81" s="4"/>
      <c r="AH81" s="3"/>
      <c r="AI81" s="11"/>
      <c r="AJ81" s="3"/>
      <c r="AK81" s="165"/>
      <c r="AL81" s="3"/>
      <c r="AM81" s="3"/>
      <c r="AN81" s="3"/>
      <c r="AP81" s="180"/>
    </row>
    <row r="82" spans="1:44" s="198" customFormat="1" ht="18.95" customHeight="1">
      <c r="A82" s="197" t="s">
        <v>170</v>
      </c>
      <c r="B82" s="197" t="s">
        <v>173</v>
      </c>
      <c r="D82" s="199"/>
      <c r="E82" s="199"/>
      <c r="K82" s="199"/>
      <c r="L82" s="200"/>
      <c r="M82" s="199"/>
      <c r="N82" s="199"/>
      <c r="O82" s="201"/>
      <c r="P82" s="202"/>
      <c r="Q82" s="201"/>
      <c r="R82" s="203"/>
      <c r="S82" s="204"/>
      <c r="T82" s="205"/>
      <c r="U82" s="205"/>
      <c r="V82" s="201"/>
      <c r="W82" s="202"/>
      <c r="X82" s="201"/>
      <c r="Y82" s="203"/>
      <c r="Z82" s="204"/>
      <c r="AA82" s="205"/>
      <c r="AB82" s="205"/>
      <c r="AC82" s="201"/>
      <c r="AD82" s="202"/>
      <c r="AE82" s="201"/>
      <c r="AF82" s="203"/>
      <c r="AG82" s="204"/>
      <c r="AH82" s="203"/>
      <c r="AI82" s="201"/>
      <c r="AJ82" s="206"/>
      <c r="AK82" s="202"/>
      <c r="AL82" s="201"/>
      <c r="AM82" s="201"/>
      <c r="AN82" s="206"/>
      <c r="AO82" s="207"/>
      <c r="AP82" s="208"/>
      <c r="AQ82" s="209"/>
      <c r="AR82" s="209"/>
    </row>
    <row r="83" spans="1:44" s="198" customFormat="1" ht="18.95" customHeight="1">
      <c r="A83" s="197"/>
      <c r="B83" s="210" t="s">
        <v>192</v>
      </c>
      <c r="D83" s="199"/>
      <c r="E83" s="199"/>
      <c r="K83" s="211"/>
      <c r="L83" s="212"/>
      <c r="M83" s="213"/>
      <c r="N83" s="199"/>
      <c r="O83" s="201"/>
      <c r="P83" s="202"/>
      <c r="Q83" s="201"/>
      <c r="R83" s="203"/>
      <c r="S83" s="204"/>
      <c r="T83" s="205"/>
      <c r="U83" s="205"/>
      <c r="V83" s="201"/>
      <c r="W83" s="202"/>
      <c r="X83" s="201"/>
      <c r="Y83" s="203"/>
      <c r="Z83" s="204"/>
      <c r="AA83" s="205"/>
      <c r="AB83" s="205"/>
      <c r="AC83" s="201"/>
      <c r="AD83" s="202"/>
      <c r="AE83" s="201"/>
      <c r="AF83" s="203"/>
      <c r="AG83" s="204"/>
      <c r="AH83" s="203"/>
      <c r="AI83" s="201"/>
      <c r="AJ83" s="206"/>
      <c r="AK83" s="202"/>
      <c r="AL83" s="201"/>
      <c r="AM83" s="201"/>
      <c r="AN83" s="206"/>
      <c r="AO83" s="207"/>
      <c r="AP83" s="208"/>
      <c r="AQ83" s="209"/>
      <c r="AR83" s="209"/>
    </row>
    <row r="84" spans="1:44" s="198" customFormat="1" ht="18.95" customHeight="1">
      <c r="B84" s="214"/>
      <c r="C84" s="215"/>
      <c r="E84" s="214"/>
      <c r="F84" s="215" t="s">
        <v>184</v>
      </c>
      <c r="G84" s="215"/>
      <c r="H84" s="215"/>
      <c r="I84" s="214"/>
      <c r="J84" s="188">
        <v>0.04</v>
      </c>
      <c r="K84" s="214"/>
      <c r="L84" s="216"/>
      <c r="M84" s="214"/>
      <c r="N84" s="214"/>
      <c r="O84" s="217">
        <f>J84*O77</f>
        <v>0</v>
      </c>
      <c r="P84" s="218"/>
      <c r="Q84" s="217">
        <f>J84*Q77</f>
        <v>0</v>
      </c>
      <c r="R84" s="219"/>
      <c r="S84" s="220"/>
      <c r="T84" s="206"/>
      <c r="U84" s="206"/>
      <c r="V84" s="217">
        <f>J84*V77</f>
        <v>0</v>
      </c>
      <c r="W84" s="218"/>
      <c r="X84" s="217">
        <f>J84*X77</f>
        <v>0</v>
      </c>
      <c r="Y84" s="219"/>
      <c r="Z84" s="221"/>
      <c r="AA84" s="222"/>
      <c r="AB84" s="222"/>
      <c r="AC84" s="217">
        <f>J84*AC77</f>
        <v>0</v>
      </c>
      <c r="AD84" s="218"/>
      <c r="AE84" s="217">
        <f>J84*AE77</f>
        <v>0</v>
      </c>
      <c r="AF84" s="219"/>
      <c r="AG84" s="220"/>
      <c r="AH84" s="203"/>
      <c r="AI84" s="201"/>
      <c r="AJ84" s="217">
        <f>SUM(O84+V84+AC84)</f>
        <v>0</v>
      </c>
      <c r="AK84" s="218"/>
      <c r="AL84" s="217">
        <f>SUM(Q84+X84+AE84)</f>
        <v>0</v>
      </c>
      <c r="AM84" s="201"/>
      <c r="AN84" s="217">
        <f>SUM(AJ84+AL84)</f>
        <v>0</v>
      </c>
      <c r="AO84" s="207"/>
      <c r="AP84" s="208"/>
      <c r="AQ84" s="209"/>
      <c r="AR84" s="209"/>
    </row>
    <row r="85" spans="1:44" ht="23.25" customHeight="1">
      <c r="B85" s="63"/>
      <c r="C85" s="58"/>
      <c r="E85" s="17"/>
      <c r="F85" s="67"/>
      <c r="G85" s="17"/>
      <c r="H85" s="17"/>
      <c r="I85" s="17"/>
      <c r="J85" s="17"/>
      <c r="L85" s="12"/>
      <c r="M85" s="14"/>
      <c r="N85" s="14"/>
      <c r="O85" s="5"/>
      <c r="P85" s="165"/>
      <c r="Q85" s="5"/>
      <c r="R85" s="5"/>
      <c r="S85" s="4"/>
      <c r="T85" s="5"/>
      <c r="U85" s="5"/>
      <c r="V85" s="5"/>
      <c r="W85" s="165"/>
      <c r="X85" s="5"/>
      <c r="Y85" s="5"/>
      <c r="Z85" s="4"/>
      <c r="AA85" s="5"/>
      <c r="AB85" s="5"/>
      <c r="AC85" s="5"/>
      <c r="AD85" s="165"/>
      <c r="AE85" s="5"/>
      <c r="AF85" s="5"/>
      <c r="AG85" s="4"/>
      <c r="AH85" s="3"/>
      <c r="AI85" s="11"/>
      <c r="AJ85" s="3"/>
      <c r="AK85" s="165"/>
      <c r="AL85" s="3"/>
      <c r="AM85" s="3"/>
      <c r="AN85" s="3"/>
      <c r="AP85" s="180"/>
    </row>
    <row r="86" spans="1:44" ht="9" customHeight="1">
      <c r="B86" s="63"/>
      <c r="F86" s="61"/>
      <c r="G86" s="61"/>
      <c r="H86" s="61"/>
      <c r="J86" s="62"/>
      <c r="L86" s="12"/>
      <c r="M86" s="14"/>
      <c r="N86" s="14"/>
      <c r="O86" s="3"/>
      <c r="P86" s="163"/>
      <c r="Q86" s="3"/>
      <c r="R86" s="3"/>
      <c r="S86" s="11"/>
      <c r="T86" s="3"/>
      <c r="U86" s="3"/>
      <c r="V86" s="3"/>
      <c r="W86" s="163"/>
      <c r="X86" s="3"/>
      <c r="Y86" s="3"/>
      <c r="Z86" s="11"/>
      <c r="AA86" s="3"/>
      <c r="AB86" s="3"/>
      <c r="AC86" s="3"/>
      <c r="AD86" s="163"/>
      <c r="AE86" s="3"/>
      <c r="AF86" s="3"/>
      <c r="AG86" s="11"/>
      <c r="AH86" s="3"/>
      <c r="AI86" s="11"/>
      <c r="AJ86" s="3"/>
      <c r="AK86" s="163"/>
      <c r="AL86" s="3"/>
      <c r="AM86" s="3"/>
      <c r="AN86" s="3"/>
      <c r="AP86" s="180"/>
    </row>
    <row r="87" spans="1:44" ht="6.75" customHeight="1">
      <c r="A87" s="64"/>
      <c r="B87" s="64"/>
      <c r="D87" s="65"/>
      <c r="E87" s="65"/>
      <c r="F87" s="65"/>
      <c r="G87" s="65"/>
      <c r="H87" s="65"/>
      <c r="I87" s="65"/>
      <c r="J87" s="65"/>
      <c r="K87" s="65"/>
      <c r="L87" s="66"/>
      <c r="M87" s="65"/>
      <c r="N87" s="65"/>
      <c r="O87" s="173"/>
      <c r="P87" s="173"/>
      <c r="Q87" s="173"/>
      <c r="R87" s="22"/>
      <c r="S87" s="6"/>
      <c r="T87" s="7"/>
      <c r="U87" s="7"/>
      <c r="V87" s="173"/>
      <c r="W87" s="173"/>
      <c r="X87" s="173"/>
      <c r="Y87" s="22"/>
      <c r="Z87" s="6"/>
      <c r="AA87" s="7"/>
      <c r="AB87" s="7"/>
      <c r="AC87" s="173"/>
      <c r="AD87" s="173"/>
      <c r="AE87" s="173"/>
      <c r="AF87" s="22"/>
      <c r="AG87" s="6"/>
      <c r="AH87" s="22"/>
      <c r="AI87" s="5"/>
      <c r="AJ87" s="173"/>
      <c r="AK87" s="173"/>
      <c r="AL87" s="173"/>
      <c r="AM87" s="173"/>
      <c r="AN87" s="173"/>
      <c r="AP87" s="180"/>
    </row>
    <row r="88" spans="1:44" ht="18.75" customHeight="1">
      <c r="A88" s="14" t="s">
        <v>165</v>
      </c>
      <c r="B88" s="68" t="s">
        <v>183</v>
      </c>
      <c r="C88" s="14"/>
      <c r="D88" s="68"/>
      <c r="E88" s="68"/>
      <c r="F88" s="14"/>
      <c r="G88" s="14"/>
      <c r="H88" s="14"/>
      <c r="I88" s="14"/>
      <c r="J88" s="14"/>
      <c r="K88" s="68"/>
      <c r="L88" s="69"/>
      <c r="M88" s="68"/>
      <c r="N88" s="68"/>
      <c r="O88" s="103">
        <f>SUM(O72+O79)</f>
        <v>0</v>
      </c>
      <c r="P88" s="171"/>
      <c r="Q88" s="103">
        <f>SUM(Q72+Q79)</f>
        <v>0</v>
      </c>
      <c r="R88" s="104">
        <f>SUM(R67+R72)</f>
        <v>0</v>
      </c>
      <c r="S88" s="105">
        <f>SUM(S67+S72)</f>
        <v>0</v>
      </c>
      <c r="T88" s="106"/>
      <c r="U88" s="106">
        <f t="shared" ref="U88:Z88" si="28">SUM(U67+U72)</f>
        <v>0</v>
      </c>
      <c r="V88" s="103">
        <f>SUM(V72+V79)</f>
        <v>0</v>
      </c>
      <c r="W88" s="171">
        <f t="shared" si="28"/>
        <v>0</v>
      </c>
      <c r="X88" s="103">
        <f>SUM(X72+X79)</f>
        <v>0</v>
      </c>
      <c r="Y88" s="104">
        <f t="shared" si="28"/>
        <v>0</v>
      </c>
      <c r="Z88" s="105">
        <f t="shared" si="28"/>
        <v>0</v>
      </c>
      <c r="AA88" s="106"/>
      <c r="AB88" s="106">
        <f t="shared" ref="AB88:AM88" si="29">SUM(AB67+AB72)</f>
        <v>0</v>
      </c>
      <c r="AC88" s="103">
        <f>SUM(AC72+AC79)</f>
        <v>0</v>
      </c>
      <c r="AD88" s="171">
        <f t="shared" si="29"/>
        <v>0</v>
      </c>
      <c r="AE88" s="103">
        <f>SUM(AE72+AE79)</f>
        <v>0</v>
      </c>
      <c r="AF88" s="104">
        <f t="shared" si="29"/>
        <v>0</v>
      </c>
      <c r="AG88" s="105">
        <f t="shared" si="29"/>
        <v>0</v>
      </c>
      <c r="AH88" s="104">
        <f t="shared" si="29"/>
        <v>0</v>
      </c>
      <c r="AI88" s="107">
        <f t="shared" si="29"/>
        <v>0</v>
      </c>
      <c r="AJ88" s="103">
        <f>SUM(O88+V88+AC88)</f>
        <v>0</v>
      </c>
      <c r="AK88" s="171">
        <f t="shared" si="29"/>
        <v>0</v>
      </c>
      <c r="AL88" s="103">
        <f>SUM(Q88+X88+AE88)</f>
        <v>0</v>
      </c>
      <c r="AM88" s="174">
        <f t="shared" si="29"/>
        <v>0</v>
      </c>
      <c r="AN88" s="103">
        <f>SUM(AJ88+AL88)</f>
        <v>0</v>
      </c>
      <c r="AP88" s="180"/>
    </row>
    <row r="89" spans="1:44" ht="23.25" customHeight="1">
      <c r="A89" s="193"/>
      <c r="B89" s="193"/>
      <c r="J89" s="194"/>
      <c r="L89" s="70"/>
      <c r="M89" s="71"/>
      <c r="N89" s="71"/>
      <c r="O89" s="72"/>
      <c r="P89" s="166"/>
      <c r="Q89" s="72"/>
      <c r="R89" s="72"/>
      <c r="S89" s="78"/>
      <c r="T89" s="72"/>
      <c r="U89" s="72"/>
      <c r="V89" s="72"/>
      <c r="W89" s="166"/>
      <c r="X89" s="72"/>
      <c r="Y89" s="72"/>
      <c r="Z89" s="79"/>
      <c r="AA89" s="72"/>
      <c r="AB89" s="72"/>
      <c r="AC89" s="72"/>
      <c r="AD89" s="166"/>
      <c r="AE89" s="72"/>
      <c r="AF89" s="72"/>
      <c r="AG89" s="79"/>
      <c r="AH89" s="72"/>
      <c r="AI89" s="80"/>
      <c r="AJ89" s="73"/>
      <c r="AK89" s="166"/>
      <c r="AL89" s="72"/>
      <c r="AM89" s="175"/>
      <c r="AN89" s="73"/>
      <c r="AO89" s="179"/>
      <c r="AP89" s="187"/>
    </row>
    <row r="90" spans="1:44" ht="8.25" hidden="1" customHeight="1">
      <c r="F90" s="14" t="s">
        <v>9</v>
      </c>
      <c r="G90" s="14"/>
      <c r="H90" s="14"/>
      <c r="I90" s="14"/>
      <c r="AG90" s="72"/>
    </row>
    <row r="91" spans="1:44" ht="18" hidden="1" customHeight="1">
      <c r="C91" s="74" t="s">
        <v>9</v>
      </c>
      <c r="J91" s="14" t="s">
        <v>9</v>
      </c>
      <c r="AC91" s="13" t="s">
        <v>2</v>
      </c>
    </row>
    <row r="92" spans="1:44" ht="18.75" hidden="1" customHeight="1">
      <c r="C92" s="74" t="s">
        <v>46</v>
      </c>
      <c r="F92" s="44"/>
      <c r="G92" s="17"/>
      <c r="H92" s="44"/>
      <c r="AC92" s="13" t="s">
        <v>2</v>
      </c>
    </row>
    <row r="93" spans="1:44" ht="15.75" hidden="1" customHeight="1">
      <c r="C93" s="74" t="s">
        <v>47</v>
      </c>
      <c r="F93" s="44"/>
      <c r="G93" s="17"/>
      <c r="H93" s="44"/>
    </row>
    <row r="94" spans="1:44" ht="17.25" hidden="1" customHeight="1">
      <c r="C94"/>
      <c r="F94" s="44"/>
      <c r="G94" s="17"/>
      <c r="H94" s="44"/>
      <c r="J94"/>
    </row>
    <row r="95" spans="1:44" ht="20.25" hidden="1" customHeight="1">
      <c r="F95" s="44"/>
      <c r="G95" s="17"/>
      <c r="H95" s="44"/>
    </row>
    <row r="96" spans="1:44" ht="20.25" hidden="1" customHeight="1">
      <c r="F96" s="44"/>
      <c r="G96" s="17"/>
      <c r="H96" s="44"/>
    </row>
    <row r="97" spans="1:45" s="167" customFormat="1" ht="27" hidden="1" customHeight="1">
      <c r="A97" s="13"/>
      <c r="B97" s="13"/>
      <c r="C97" s="13"/>
      <c r="D97" s="13"/>
      <c r="E97" s="13"/>
      <c r="F97" s="44"/>
      <c r="G97" s="17"/>
      <c r="H97" s="44"/>
      <c r="I97" s="13"/>
      <c r="J97" s="13"/>
      <c r="K97" s="13"/>
      <c r="L97" s="13"/>
      <c r="M97" s="13"/>
      <c r="N97" s="13"/>
      <c r="O97" s="13"/>
      <c r="Q97" s="13"/>
      <c r="R97" s="13"/>
      <c r="S97" s="13"/>
      <c r="T97" s="13"/>
      <c r="U97" s="13"/>
      <c r="V97" s="13"/>
      <c r="X97" s="13"/>
      <c r="Y97" s="13"/>
      <c r="Z97" s="13"/>
      <c r="AA97" s="13"/>
      <c r="AB97" s="13"/>
      <c r="AC97" s="13"/>
      <c r="AE97" s="13"/>
      <c r="AF97" s="13"/>
      <c r="AG97" s="13"/>
      <c r="AH97" s="13"/>
      <c r="AI97" s="13"/>
      <c r="AJ97" s="14"/>
      <c r="AL97" s="13"/>
      <c r="AM97" s="13"/>
      <c r="AN97" s="14"/>
      <c r="AP97" s="157"/>
      <c r="AQ97" s="157"/>
      <c r="AR97" s="157"/>
      <c r="AS97" s="13"/>
    </row>
    <row r="98" spans="1:45" s="167" customFormat="1" ht="20.25" hidden="1" customHeight="1">
      <c r="A98" s="13"/>
      <c r="B98" s="13"/>
      <c r="C98" s="13"/>
      <c r="D98" s="13"/>
      <c r="E98" s="13"/>
      <c r="F98" s="44"/>
      <c r="G98" s="17"/>
      <c r="H98" s="44"/>
      <c r="I98" s="13"/>
      <c r="J98" s="13"/>
      <c r="K98" s="13"/>
      <c r="L98" s="13"/>
      <c r="M98" s="13"/>
      <c r="N98" s="13"/>
      <c r="O98" s="13"/>
      <c r="Q98" s="13"/>
      <c r="R98" s="13"/>
      <c r="S98" s="13"/>
      <c r="T98" s="13"/>
      <c r="U98" s="13"/>
      <c r="V98" s="13"/>
      <c r="X98" s="13"/>
      <c r="Y98" s="13"/>
      <c r="Z98" s="13"/>
      <c r="AA98" s="13"/>
      <c r="AB98" s="13"/>
      <c r="AC98" s="13"/>
      <c r="AE98" s="13"/>
      <c r="AF98" s="13"/>
      <c r="AG98" s="13"/>
      <c r="AH98" s="13"/>
      <c r="AI98" s="13"/>
      <c r="AJ98" s="14"/>
      <c r="AL98" s="13"/>
      <c r="AM98" s="13"/>
      <c r="AN98" s="14"/>
      <c r="AP98" s="157"/>
      <c r="AQ98" s="157"/>
      <c r="AR98" s="157"/>
      <c r="AS98" s="13"/>
    </row>
    <row r="99" spans="1:45" s="167" customFormat="1" hidden="1">
      <c r="A99" s="13"/>
      <c r="B99" s="13"/>
      <c r="C99" s="13"/>
      <c r="D99" s="13"/>
      <c r="E99" s="13"/>
      <c r="F99" s="44"/>
      <c r="G99" s="17"/>
      <c r="H99" s="44"/>
      <c r="I99" s="13"/>
      <c r="J99" s="13"/>
      <c r="K99" s="13"/>
      <c r="L99" s="13"/>
      <c r="M99" s="13"/>
      <c r="N99" s="13"/>
      <c r="O99" s="13"/>
      <c r="Q99" s="13"/>
      <c r="R99" s="13"/>
      <c r="S99" s="13"/>
      <c r="T99" s="13"/>
      <c r="U99" s="13"/>
      <c r="V99" s="13"/>
      <c r="X99" s="13"/>
      <c r="Y99" s="13"/>
      <c r="Z99" s="13"/>
      <c r="AA99" s="13"/>
      <c r="AB99" s="13"/>
      <c r="AC99" s="13"/>
      <c r="AE99" s="13"/>
      <c r="AF99" s="13"/>
      <c r="AG99" s="13"/>
      <c r="AH99" s="13"/>
      <c r="AI99" s="13"/>
      <c r="AJ99" s="14"/>
      <c r="AL99" s="13"/>
      <c r="AM99" s="13"/>
      <c r="AN99" s="14"/>
      <c r="AP99" s="157"/>
      <c r="AQ99" s="157"/>
      <c r="AR99" s="157"/>
      <c r="AS99" s="13"/>
    </row>
    <row r="100" spans="1:45" s="167" customFormat="1" hidden="1">
      <c r="A100" s="13"/>
      <c r="B100" s="13"/>
      <c r="C100" s="13"/>
      <c r="D100" s="13"/>
      <c r="E100" s="13"/>
      <c r="F100" s="44"/>
      <c r="G100" s="17"/>
      <c r="H100" s="44"/>
      <c r="I100" s="17"/>
      <c r="J100" s="13"/>
      <c r="K100" s="13"/>
      <c r="L100" s="13"/>
      <c r="M100" s="13"/>
      <c r="N100" s="13"/>
      <c r="O100" s="13"/>
      <c r="Q100" s="13"/>
      <c r="R100" s="13"/>
      <c r="S100" s="13"/>
      <c r="T100" s="13"/>
      <c r="U100" s="13"/>
      <c r="V100" s="13"/>
      <c r="X100" s="13"/>
      <c r="Y100" s="13"/>
      <c r="Z100" s="13"/>
      <c r="AA100" s="13"/>
      <c r="AB100" s="13"/>
      <c r="AC100" s="13"/>
      <c r="AE100" s="13"/>
      <c r="AF100" s="13"/>
      <c r="AG100" s="13"/>
      <c r="AH100" s="13"/>
      <c r="AI100" s="13"/>
      <c r="AJ100" s="14"/>
      <c r="AL100" s="13"/>
      <c r="AM100" s="13"/>
      <c r="AN100" s="14"/>
      <c r="AP100" s="157"/>
      <c r="AQ100" s="157"/>
      <c r="AR100" s="157"/>
      <c r="AS100" s="13"/>
    </row>
    <row r="101" spans="1:45" s="167" customFormat="1">
      <c r="A101" s="13"/>
      <c r="B101" s="13"/>
      <c r="C101" s="13"/>
      <c r="D101" s="13"/>
      <c r="E101" s="13"/>
      <c r="F101" s="44"/>
      <c r="G101" s="17"/>
      <c r="H101" s="44"/>
      <c r="I101" s="13"/>
      <c r="J101" s="13"/>
      <c r="K101" s="13"/>
      <c r="L101" s="13"/>
      <c r="M101" s="13"/>
      <c r="N101" s="13"/>
      <c r="O101" s="13"/>
      <c r="Q101" s="13"/>
      <c r="R101" s="13"/>
      <c r="S101" s="13"/>
      <c r="T101" s="13"/>
      <c r="U101" s="13"/>
      <c r="V101" s="13"/>
      <c r="X101" s="13"/>
      <c r="Y101" s="13"/>
      <c r="Z101" s="13"/>
      <c r="AA101" s="13"/>
      <c r="AB101" s="13"/>
      <c r="AC101" s="13"/>
      <c r="AE101" s="13"/>
      <c r="AF101" s="13"/>
      <c r="AG101" s="13"/>
      <c r="AH101" s="13"/>
      <c r="AI101" s="13"/>
      <c r="AJ101" s="14"/>
      <c r="AL101" s="13"/>
      <c r="AM101" s="13"/>
      <c r="AN101" s="14"/>
      <c r="AP101" s="157"/>
      <c r="AQ101" s="157"/>
      <c r="AR101" s="157"/>
      <c r="AS101" s="13"/>
    </row>
    <row r="102" spans="1:45" s="167" customForma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  <c r="R102" s="13"/>
      <c r="S102" s="13"/>
      <c r="T102" s="13"/>
      <c r="U102" s="13"/>
      <c r="V102" s="13"/>
      <c r="X102" s="13"/>
      <c r="Y102" s="13"/>
      <c r="Z102" s="13"/>
      <c r="AA102" s="13"/>
      <c r="AB102" s="13"/>
      <c r="AC102" s="13"/>
      <c r="AE102" s="13"/>
      <c r="AF102" s="13"/>
      <c r="AG102" s="13"/>
      <c r="AH102" s="13"/>
      <c r="AI102" s="13"/>
      <c r="AJ102" s="14"/>
      <c r="AL102" s="13"/>
      <c r="AM102" s="13"/>
      <c r="AN102" s="14"/>
      <c r="AP102" s="157"/>
      <c r="AQ102" s="157"/>
      <c r="AR102" s="157"/>
      <c r="AS102" s="13"/>
    </row>
    <row r="103" spans="1:45" s="167" customForma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  <c r="R103" s="13"/>
      <c r="S103" s="13"/>
      <c r="T103" s="13"/>
      <c r="U103" s="13"/>
      <c r="V103" s="13"/>
      <c r="X103" s="13"/>
      <c r="Y103" s="13"/>
      <c r="Z103" s="13"/>
      <c r="AA103" s="13"/>
      <c r="AB103" s="13"/>
      <c r="AC103" s="13"/>
      <c r="AE103" s="13"/>
      <c r="AF103" s="13"/>
      <c r="AG103" s="13"/>
      <c r="AH103" s="13"/>
      <c r="AI103" s="13"/>
      <c r="AJ103" s="14"/>
      <c r="AL103" s="13"/>
      <c r="AM103" s="13"/>
      <c r="AN103" s="14"/>
      <c r="AP103" s="157"/>
      <c r="AQ103" s="157"/>
      <c r="AR103" s="157"/>
      <c r="AS103" s="13"/>
    </row>
    <row r="104" spans="1:45" s="167" customFormat="1" ht="1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  <c r="R104" s="13"/>
      <c r="S104" s="13"/>
      <c r="T104" s="13"/>
      <c r="U104" s="13"/>
      <c r="V104" s="13"/>
      <c r="X104" s="13"/>
      <c r="Y104" s="13"/>
      <c r="Z104" s="13"/>
      <c r="AA104" s="247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P104" s="157"/>
      <c r="AQ104" s="157"/>
      <c r="AR104" s="157"/>
      <c r="AS104" s="13"/>
    </row>
  </sheetData>
  <sheetProtection sheet="1" selectLockedCells="1"/>
  <mergeCells count="29">
    <mergeCell ref="A1:AO1"/>
    <mergeCell ref="A2:AO2"/>
    <mergeCell ref="E4:N4"/>
    <mergeCell ref="AA4:AL4"/>
    <mergeCell ref="E6:N6"/>
    <mergeCell ref="AA6:AD6"/>
    <mergeCell ref="AG6:AL6"/>
    <mergeCell ref="C17:D17"/>
    <mergeCell ref="M9:O9"/>
    <mergeCell ref="T9:V9"/>
    <mergeCell ref="AA9:AC9"/>
    <mergeCell ref="C11:F11"/>
    <mergeCell ref="AN11:AN12"/>
    <mergeCell ref="C13:D13"/>
    <mergeCell ref="C14:D14"/>
    <mergeCell ref="C15:D15"/>
    <mergeCell ref="C16:D16"/>
    <mergeCell ref="AJ11:AJ12"/>
    <mergeCell ref="AL11:AL12"/>
    <mergeCell ref="D64:J64"/>
    <mergeCell ref="AA104:AN104"/>
    <mergeCell ref="C18:D18"/>
    <mergeCell ref="C19:D19"/>
    <mergeCell ref="C20:D20"/>
    <mergeCell ref="B36:F36"/>
    <mergeCell ref="E59:J59"/>
    <mergeCell ref="E62:J62"/>
    <mergeCell ref="D69:J69"/>
    <mergeCell ref="D53:J53"/>
  </mergeCells>
  <conditionalFormatting sqref="M24">
    <cfRule type="expression" dxfId="59" priority="24" stopIfTrue="1">
      <formula>OR($M$24&gt;$C$24*12, AND(ISBLANK($C$24)=1, $M$24&gt;0))</formula>
    </cfRule>
  </conditionalFormatting>
  <conditionalFormatting sqref="M25:M26">
    <cfRule type="expression" dxfId="58" priority="1" stopIfTrue="1">
      <formula>OR($M$25&gt;$C$25*12, AND(ISBLANK($C$25)=1, $M$25&gt;0))</formula>
    </cfRule>
  </conditionalFormatting>
  <conditionalFormatting sqref="M27">
    <cfRule type="expression" dxfId="57" priority="11" stopIfTrue="1">
      <formula>OR($M$27&gt;$C$27*12, AND(ISBLANK($C$27)=1, $M$27&gt;0))</formula>
    </cfRule>
  </conditionalFormatting>
  <conditionalFormatting sqref="M28">
    <cfRule type="expression" dxfId="56" priority="12" stopIfTrue="1">
      <formula>OR($M$28&gt;$C$28*12, AND(ISBLANK($C$28)=1, $M$28&gt;0))</formula>
    </cfRule>
  </conditionalFormatting>
  <conditionalFormatting sqref="M29:M31">
    <cfRule type="expression" dxfId="55" priority="4" stopIfTrue="1">
      <formula>OR($M$31&gt;$C$31*12, AND(ISBLANK($C$31)=1, $M$31&gt;0))</formula>
    </cfRule>
  </conditionalFormatting>
  <conditionalFormatting sqref="T24">
    <cfRule type="expression" dxfId="54" priority="14" stopIfTrue="1">
      <formula>OR($T$24&gt;$C$24*12, AND(ISBLANK($C$24)=1, $T$24&gt;0))</formula>
    </cfRule>
  </conditionalFormatting>
  <conditionalFormatting sqref="T25:T26">
    <cfRule type="expression" dxfId="53" priority="2" stopIfTrue="1">
      <formula>OR($T$25&gt;$C$25*12, AND(ISBLANK($C$25)=1, $T$25&gt;0))</formula>
    </cfRule>
  </conditionalFormatting>
  <conditionalFormatting sqref="T27">
    <cfRule type="expression" dxfId="52" priority="16" stopIfTrue="1">
      <formula>OR($T$27&gt;$C$27*12, AND(ISBLANK($C$27)=1, $T$27&gt;0))</formula>
    </cfRule>
  </conditionalFormatting>
  <conditionalFormatting sqref="T28">
    <cfRule type="expression" dxfId="51" priority="17" stopIfTrue="1">
      <formula>OR($T$28&gt;$C$28*12, AND(ISBLANK($C$28)=1, $T$28&gt;0))</formula>
    </cfRule>
  </conditionalFormatting>
  <conditionalFormatting sqref="T29:T31">
    <cfRule type="expression" dxfId="50" priority="5" stopIfTrue="1">
      <formula>OR($T$31&gt;$C$31*12, AND(ISBLANK($C$31)=1, $T$31&gt;0))</formula>
    </cfRule>
  </conditionalFormatting>
  <conditionalFormatting sqref="AA24">
    <cfRule type="expression" dxfId="49" priority="19" stopIfTrue="1">
      <formula>OR($AA$24&gt;$C$24*12, AND(ISBLANK($C$24)=1, $AA$24&gt;0))</formula>
    </cfRule>
  </conditionalFormatting>
  <conditionalFormatting sqref="AA25:AA26">
    <cfRule type="expression" dxfId="48" priority="3" stopIfTrue="1">
      <formula>OR($AA$25&gt;$C$25*12, AND(ISBLANK($C$25)=1, $AA$25&gt;0))</formula>
    </cfRule>
  </conditionalFormatting>
  <conditionalFormatting sqref="AA27">
    <cfRule type="expression" dxfId="47" priority="21" stopIfTrue="1">
      <formula>OR($AA$27&gt;$C$27*12, AND(ISBLANK($C$27)=1, $AA$27&gt;0))</formula>
    </cfRule>
  </conditionalFormatting>
  <conditionalFormatting sqref="AA28">
    <cfRule type="expression" dxfId="46" priority="22" stopIfTrue="1">
      <formula>OR($AA$28&gt;$C$28*12, AND(ISBLANK($C$28)=1, $AA$28&gt;0))</formula>
    </cfRule>
  </conditionalFormatting>
  <conditionalFormatting sqref="AA29:AA31">
    <cfRule type="expression" dxfId="45" priority="6" stopIfTrue="1">
      <formula>OR($AA$31&gt;$C$31*12, AND(ISBLANK($C$31)=1, $AA$31&gt;0))</formula>
    </cfRule>
  </conditionalFormatting>
  <dataValidations count="24">
    <dataValidation allowBlank="1" showInputMessage="1" showErrorMessage="1" promptTitle="Equipment" prompt="Briefly describe equipment " sqref="E62:J62" xr:uid="{88E1C770-40FD-4A15-8A56-D636DC4FD1A0}"/>
    <dataValidation allowBlank="1" showInputMessage="1" showErrorMessage="1" promptTitle="Other" prompt="List number and amount of Honoraria" sqref="E59:J59" xr:uid="{BDF51B85-E662-463E-996B-942E02B55717}"/>
    <dataValidation type="whole" operator="greaterThanOrEqual" allowBlank="1" showInputMessage="1" showErrorMessage="1" promptTitle="Other Personnel Funds Requested" prompt="Enter the total funds requested for other personnel with different base salaries.  " sqref="V31 AC31" xr:uid="{76FDDA6C-2357-406E-B51D-575A059B015D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ies." sqref="O31" xr:uid="{B8F40526-5354-454E-802C-DDCDF6490A1E}">
      <formula1>0</formula1>
    </dataValidation>
    <dataValidation type="decimal" allowBlank="1" showInputMessage="1" showErrorMessage="1" sqref="J24:J31" xr:uid="{9BE21B88-7409-4093-9AAC-B39EBAA50C81}">
      <formula1>0</formula1>
      <formula2>1</formula2>
    </dataValidation>
    <dataValidation type="whole" operator="greaterThanOrEqual" allowBlank="1" showInputMessage="1" showErrorMessage="1" sqref="AC50:AD53 V50:W53 O45:P46 O50:P53 V57:W64 AC57:AD64 V45:W46 AC45:AD46 AK50:AK53 AK57:AK64 AK45:AK46 O57:P64 O68:P69 AK68:AK69 AC68:AD69 V68:W69" xr:uid="{C5EEC7C5-0654-4E9F-A235-03E6D9F1804C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y bases.  _x000a__x000a_NOTE:  Merit/Cost of Living Increases will not be automatically calculated for these cells." sqref="AD29:AD31 AK29:AK31 W29:W31 P29:P31" xr:uid="{9F5E2EA6-A091-458C-8669-23F2DE2E7ECF}">
      <formula1>0</formula1>
    </dataValidation>
    <dataValidation type="whole" operator="greaterThanOrEqual" allowBlank="1" showInputMessage="1" showErrorMessage="1" promptTitle="Monthly Base" prompt="Enter the montly base salary for the other personnel" sqref="H24:H30" xr:uid="{CFCA0505-2BB1-4524-8BE7-536D281453A6}">
      <formula1>0</formula1>
    </dataValidation>
    <dataValidation type="decimal" operator="greaterThanOrEqual" allowBlank="1" showInputMessage="1" showErrorMessage="1" promptTitle="Merit/Cost of Living Increase" prompt="Enter the projected merit/cost of living increases to project all Senior Personnel and Other Personnel (1-6) salaries" sqref="J9" xr:uid="{D9BBF09D-0161-40B7-A60E-AC15F647C291}">
      <formula1>0</formula1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ersonnel.  Please correct." sqref="M29:M31 T29:T31 AA29:AA31" xr:uid="{9C127DC2-0CA4-4802-99E9-9047259A95DB}">
      <formula1>0</formula1>
      <formula2>IF(ISBLANK($C29)=TRUE,0,12*$C29)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Secretarial - Clerical personnel.  Please correct." sqref="AA28 M28 T28" xr:uid="{B8D39D45-16EA-489E-AD21-02BF4F9A0E2D}">
      <formula1>0</formula1>
      <formula2>IF(ISBLANK($C28)=TRUE,0,12*$C28)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Undergraduate Students.  Please correct." sqref="M27 T27 AA27" xr:uid="{7BD981EC-2D56-48EF-BF01-6BB2B1471A87}">
      <formula1>0</formula1>
      <formula2>IF(ISBLANK($C27)=TRUE,0,12*$C27)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rofessionals.  Please correct." sqref="M25:M26 T25:T26 AA25:AA26" xr:uid="{0EC84E55-51BD-49A4-8027-13D80E11FB37}">
      <formula1>0</formula1>
      <formula2>IF(ISBLANK($C25)=TRUE,0,12*$C25)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Post Doctoral Associates.  Please correct." sqref="T24 M24 AA24" xr:uid="{3B511B26-A2A3-4048-A853-3672AE5B74D5}">
      <formula1>0</formula1>
      <formula2>IF(ISBLANK($C24)=TRUE,0,12*$C24)</formula2>
    </dataValidation>
    <dataValidation type="decimal" allowBlank="1" showInputMessage="1" showErrorMessage="1" promptTitle="Fringe Rate" sqref="J13:J20" xr:uid="{E4A25B94-44AA-4B0B-980D-2C4A86DD06E5}">
      <formula1>0</formula1>
      <formula2>1</formula2>
    </dataValidation>
    <dataValidation type="whole" operator="greaterThanOrEqual" allowBlank="1" showInputMessage="1" showErrorMessage="1" prompt="Enter number of other personnel.  This number must be an integer value." sqref="C24:C31" xr:uid="{11519936-FECC-411B-90E7-D179D293F01E}">
      <formula1>0</formula1>
    </dataValidation>
    <dataValidation allowBlank="1" showErrorMessage="1" sqref="G13:G20" xr:uid="{0211F707-D2A0-483A-AAD7-77BECB65156F}"/>
    <dataValidation type="whole" operator="greaterThanOrEqual" allowBlank="1" showInputMessage="1" showErrorMessage="1" promptTitle="Monthly Base" prompt="Enter the monthly base salary for Senior Personnel" sqref="H13:H20" xr:uid="{A9C8715E-7FD6-41F5-8898-1B5D5761C6C1}">
      <formula1>0</formula1>
    </dataValidation>
    <dataValidation type="decimal" allowBlank="1" showInputMessage="1" showErrorMessage="1" error="FTEs limited to 12 months/year maximum" promptTitle="Full Time Equivalent (FTE)" prompt="Enter number of months per year for which salary is requested." sqref="M13:M20 T13:T20 AA13:AA20" xr:uid="{AE4383F1-7757-48D6-86EE-268ECE3B8713}">
      <formula1>0</formula1>
      <formula2>12</formula2>
    </dataValidation>
    <dataValidation allowBlank="1" showInputMessage="1" showErrorMessage="1" promptTitle="Other" prompt="Briefly describe &quot;other&quot; costs" sqref="D64:J64 D59 D69:J69 D53:J53" xr:uid="{B0033D4D-39F6-4235-BDEA-F487A84ABEBA}"/>
    <dataValidation type="whole" operator="greaterThanOrEqual" allowBlank="1" showInputMessage="1" showErrorMessage="1" promptTitle="Number of Participants" prompt="Enter total number of persons participating in workshop, conference, activity, etc." sqref="C54" xr:uid="{894C178B-85E6-4D27-B6E2-DE30A0B43F7B}">
      <formula1>0</formula1>
    </dataValidation>
    <dataValidation allowBlank="1" showInputMessage="1" showErrorMessage="1" promptTitle="Fringe Benefits" prompt="Amount is automatically calculated based on rates entered in Sections A &amp; B." sqref="V37:W38 O37:P38 AC37:AD38 AK37:AK38" xr:uid="{4D432141-4F19-4F29-9846-A9ADF6800299}"/>
    <dataValidation allowBlank="1" showInputMessage="1" showErrorMessage="1" promptTitle="Fringe Rate" prompt="Suggested average rate for category. May be adjusted as needed to reflect actual historical values for individuals." sqref="L38:L40 K24:K31" xr:uid="{7327D554-9026-47F1-A2A1-D1468C1F2283}"/>
    <dataValidation type="custom" allowBlank="1" showInputMessage="1" showErrorMessage="1" error="Total overhead rate cannot exceed 20%" sqref="J79 J84" xr:uid="{4B6DEB08-8B9C-4671-B4AF-AD55D20FDA32}">
      <formula1>J74+J79&lt;=0.2</formula1>
    </dataValidation>
  </dataValidations>
  <printOptions horizontalCentered="1"/>
  <pageMargins left="0.3" right="0.3" top="0.56999999999999995" bottom="0.73" header="0.5" footer="0.5"/>
  <pageSetup scale="46" fitToHeight="0" orientation="portrait" r:id="rId1"/>
  <headerFooter alignWithMargins="0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E07B-1204-4301-AD30-F00AC91E70AA}">
  <sheetPr>
    <tabColor indexed="31"/>
    <pageSetUpPr fitToPage="1"/>
  </sheetPr>
  <dimension ref="A1:AS105"/>
  <sheetViews>
    <sheetView zoomScale="80" zoomScaleNormal="80" zoomScaleSheetLayoutView="75" zoomScalePageLayoutView="75" workbookViewId="0">
      <selection activeCell="E4" sqref="E4:N4"/>
    </sheetView>
  </sheetViews>
  <sheetFormatPr defaultColWidth="11.42578125" defaultRowHeight="15"/>
  <cols>
    <col min="1" max="1" width="2.7109375" style="13" customWidth="1"/>
    <col min="2" max="2" width="2.85546875" style="13" customWidth="1"/>
    <col min="3" max="3" width="6.7109375" style="13" customWidth="1"/>
    <col min="4" max="4" width="24" style="13" customWidth="1"/>
    <col min="5" max="5" width="0.85546875" style="13" customWidth="1"/>
    <col min="6" max="6" width="20.7109375" style="13" customWidth="1"/>
    <col min="7" max="7" width="0.85546875" style="13" customWidth="1"/>
    <col min="8" max="8" width="11.7109375" style="13" customWidth="1"/>
    <col min="9" max="9" width="0.85546875" style="13" customWidth="1"/>
    <col min="10" max="10" width="10.5703125" style="13" customWidth="1"/>
    <col min="11" max="11" width="0.85546875" style="13" customWidth="1"/>
    <col min="12" max="12" width="1.140625" style="13" customWidth="1"/>
    <col min="13" max="13" width="7.85546875" style="13" customWidth="1"/>
    <col min="14" max="14" width="0.85546875" style="13" customWidth="1"/>
    <col min="15" max="15" width="13.28515625" style="13" customWidth="1"/>
    <col min="16" max="16" width="1" style="167" customWidth="1"/>
    <col min="17" max="17" width="12.28515625" style="13" customWidth="1"/>
    <col min="18" max="19" width="0.85546875" style="13" customWidth="1"/>
    <col min="20" max="20" width="8.5703125" style="13" customWidth="1"/>
    <col min="21" max="21" width="0.85546875" style="13" customWidth="1"/>
    <col min="22" max="22" width="14" style="13" customWidth="1"/>
    <col min="23" max="23" width="1" style="167" customWidth="1"/>
    <col min="24" max="24" width="12.28515625" style="13" customWidth="1"/>
    <col min="25" max="25" width="0.85546875" style="13" customWidth="1"/>
    <col min="26" max="26" width="1" style="13" customWidth="1"/>
    <col min="27" max="27" width="8.5703125" style="13" customWidth="1"/>
    <col min="28" max="28" width="1" style="13" customWidth="1"/>
    <col min="29" max="29" width="13.42578125" style="13" customWidth="1"/>
    <col min="30" max="30" width="1" style="167" customWidth="1"/>
    <col min="31" max="31" width="12.28515625" style="13" customWidth="1"/>
    <col min="32" max="32" width="0.85546875" style="13" customWidth="1"/>
    <col min="33" max="33" width="0.5703125" style="13" customWidth="1"/>
    <col min="34" max="34" width="0.140625" style="13" customWidth="1"/>
    <col min="35" max="35" width="0.85546875" style="13" customWidth="1"/>
    <col min="36" max="36" width="13.7109375" style="14" customWidth="1"/>
    <col min="37" max="37" width="0.7109375" style="167" customWidth="1"/>
    <col min="38" max="38" width="13.5703125" style="13" customWidth="1"/>
    <col min="39" max="39" width="0.7109375" style="13" customWidth="1"/>
    <col min="40" max="40" width="14.28515625" style="14" customWidth="1"/>
    <col min="41" max="41" width="1.140625" style="167" customWidth="1"/>
    <col min="42" max="42" width="0.7109375" style="157" customWidth="1"/>
    <col min="43" max="43" width="11.42578125" style="157" hidden="1" customWidth="1"/>
    <col min="44" max="44" width="0.140625" style="157" customWidth="1"/>
    <col min="45" max="45" width="20.7109375" style="13" customWidth="1"/>
    <col min="46" max="46" width="11.42578125" style="13" customWidth="1"/>
    <col min="47" max="47" width="17.7109375" style="13" customWidth="1"/>
    <col min="48" max="16384" width="11.42578125" style="13"/>
  </cols>
  <sheetData>
    <row r="1" spans="1:44" ht="26.25" customHeight="1">
      <c r="A1" s="235" t="s">
        <v>149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</row>
    <row r="2" spans="1:44" ht="20.25">
      <c r="A2" s="235" t="s">
        <v>186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</row>
    <row r="3" spans="1:44" ht="18">
      <c r="A3" s="81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153"/>
      <c r="Q3" s="77"/>
      <c r="R3" s="77"/>
      <c r="S3" s="77"/>
      <c r="T3" s="77"/>
      <c r="U3" s="77"/>
      <c r="V3" s="77"/>
      <c r="W3" s="153"/>
      <c r="X3" s="77"/>
      <c r="Y3" s="77"/>
      <c r="Z3" s="77"/>
      <c r="AA3" s="77"/>
      <c r="AB3" s="77"/>
      <c r="AC3" s="77"/>
      <c r="AD3" s="153"/>
      <c r="AE3" s="77"/>
      <c r="AF3" s="77"/>
      <c r="AG3" s="77"/>
      <c r="AH3" s="77"/>
      <c r="AI3" s="77"/>
      <c r="AJ3" s="77"/>
      <c r="AK3" s="153"/>
      <c r="AL3" s="77"/>
      <c r="AM3" s="77"/>
      <c r="AN3" s="77"/>
      <c r="AO3" s="153"/>
    </row>
    <row r="4" spans="1:44" ht="18">
      <c r="B4" s="77"/>
      <c r="D4" s="82" t="s">
        <v>189</v>
      </c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150"/>
      <c r="P4" s="150"/>
      <c r="Q4" s="150"/>
      <c r="R4" s="77"/>
      <c r="S4" s="77"/>
      <c r="T4" s="77"/>
      <c r="U4" s="77"/>
      <c r="W4" s="150"/>
      <c r="X4" s="150"/>
      <c r="Y4" s="77"/>
      <c r="Z4" s="82" t="s">
        <v>56</v>
      </c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150"/>
      <c r="AN4" s="150"/>
    </row>
    <row r="5" spans="1:44" ht="9" customHeight="1">
      <c r="B5" s="77"/>
      <c r="D5" s="82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153"/>
      <c r="Q5" s="77"/>
      <c r="R5" s="77"/>
      <c r="S5" s="77"/>
      <c r="T5" s="77"/>
      <c r="U5" s="77"/>
      <c r="W5" s="153"/>
      <c r="X5" s="77"/>
      <c r="Y5" s="77"/>
      <c r="Z5" s="77"/>
      <c r="AA5" s="77"/>
      <c r="AB5" s="77"/>
      <c r="AD5" s="153"/>
      <c r="AE5" s="77"/>
      <c r="AF5" s="77"/>
      <c r="AG5" s="82"/>
      <c r="AH5" s="77"/>
      <c r="AI5" s="77"/>
      <c r="AJ5" s="77"/>
      <c r="AK5" s="153"/>
      <c r="AL5" s="77"/>
      <c r="AM5" s="77"/>
      <c r="AN5" s="77"/>
      <c r="AO5" s="153"/>
    </row>
    <row r="6" spans="1:44" ht="18">
      <c r="B6" s="77"/>
      <c r="C6" s="68"/>
      <c r="D6" s="82" t="s">
        <v>188</v>
      </c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150"/>
      <c r="P6" s="150"/>
      <c r="Q6" s="150"/>
      <c r="R6" s="151"/>
      <c r="S6" s="151"/>
      <c r="T6" s="61"/>
      <c r="U6" s="61"/>
      <c r="W6" s="82"/>
      <c r="X6" s="82" t="s">
        <v>187</v>
      </c>
      <c r="Y6" s="173"/>
      <c r="Z6" s="173"/>
      <c r="AA6" s="249"/>
      <c r="AB6" s="249"/>
      <c r="AC6" s="249"/>
      <c r="AD6" s="249"/>
      <c r="AE6" s="77" t="s">
        <v>152</v>
      </c>
      <c r="AF6" s="77"/>
      <c r="AG6" s="249"/>
      <c r="AH6" s="249"/>
      <c r="AI6" s="249"/>
      <c r="AJ6" s="249"/>
      <c r="AK6" s="249"/>
      <c r="AL6" s="249"/>
      <c r="AM6" s="150"/>
      <c r="AN6" s="150"/>
      <c r="AO6" s="157"/>
    </row>
    <row r="7" spans="1:44" ht="18">
      <c r="A7" s="116"/>
      <c r="B7" s="123"/>
      <c r="C7" s="145"/>
      <c r="D7" s="125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54"/>
      <c r="Q7" s="123"/>
      <c r="R7" s="124"/>
      <c r="S7" s="124"/>
      <c r="T7" s="124"/>
      <c r="U7" s="124"/>
      <c r="V7" s="124"/>
      <c r="W7" s="154"/>
      <c r="X7" s="123"/>
      <c r="Y7" s="123"/>
      <c r="Z7" s="123"/>
      <c r="AA7" s="123"/>
      <c r="AB7" s="123"/>
      <c r="AC7" s="116"/>
      <c r="AD7" s="154"/>
      <c r="AE7" s="123"/>
      <c r="AF7" s="123"/>
      <c r="AG7" s="125"/>
      <c r="AH7" s="126"/>
      <c r="AI7" s="126"/>
      <c r="AJ7" s="126"/>
      <c r="AK7" s="154"/>
      <c r="AL7" s="123"/>
      <c r="AM7" s="126"/>
      <c r="AN7" s="126"/>
      <c r="AO7" s="176"/>
    </row>
    <row r="8" spans="1:44" ht="15" customHeight="1">
      <c r="A8" s="116"/>
      <c r="B8" s="123"/>
      <c r="C8" s="145"/>
      <c r="I8" s="116"/>
      <c r="J8" s="116"/>
      <c r="K8" s="127"/>
      <c r="L8" s="116"/>
      <c r="M8" s="123"/>
      <c r="N8" s="123"/>
      <c r="O8" s="123"/>
      <c r="P8" s="154"/>
      <c r="Q8" s="123"/>
      <c r="R8" s="123"/>
      <c r="S8" s="123"/>
      <c r="T8" s="123"/>
      <c r="U8" s="123"/>
      <c r="V8" s="116"/>
      <c r="W8" s="154"/>
      <c r="X8" s="123"/>
      <c r="Y8" s="123"/>
      <c r="Z8" s="123"/>
      <c r="AA8" s="123"/>
      <c r="AB8" s="123"/>
      <c r="AC8" s="116"/>
      <c r="AD8" s="154"/>
      <c r="AE8" s="123"/>
      <c r="AF8" s="116"/>
      <c r="AG8" s="116"/>
      <c r="AH8" s="123"/>
      <c r="AI8" s="123"/>
      <c r="AJ8" s="123"/>
      <c r="AK8" s="154"/>
      <c r="AL8" s="123"/>
      <c r="AM8" s="123"/>
      <c r="AN8" s="123"/>
      <c r="AO8" s="153"/>
    </row>
    <row r="9" spans="1:44">
      <c r="A9" s="116"/>
      <c r="B9" s="116"/>
      <c r="C9" s="116"/>
      <c r="F9" s="196"/>
      <c r="G9" s="196"/>
      <c r="H9" s="196"/>
      <c r="I9" s="61" t="s">
        <v>58</v>
      </c>
      <c r="J9" s="195">
        <v>0</v>
      </c>
      <c r="K9" s="116"/>
      <c r="L9" s="116"/>
      <c r="M9" s="239" t="s">
        <v>28</v>
      </c>
      <c r="N9" s="240"/>
      <c r="O9" s="240"/>
      <c r="P9" s="155"/>
      <c r="Q9" s="152"/>
      <c r="R9" s="116"/>
      <c r="S9" s="116"/>
      <c r="T9" s="239" t="s">
        <v>0</v>
      </c>
      <c r="U9" s="241"/>
      <c r="V9" s="241"/>
      <c r="W9" s="155"/>
      <c r="X9" s="152"/>
      <c r="Y9" s="116"/>
      <c r="Z9" s="116"/>
      <c r="AA9" s="239" t="s">
        <v>1</v>
      </c>
      <c r="AB9" s="241"/>
      <c r="AC9" s="241"/>
      <c r="AD9" s="155"/>
      <c r="AE9" s="152"/>
      <c r="AF9" s="116"/>
      <c r="AG9" s="116"/>
      <c r="AH9" s="116"/>
      <c r="AI9" s="128"/>
      <c r="AJ9" s="129"/>
      <c r="AK9" s="155"/>
      <c r="AL9" s="152"/>
      <c r="AM9" s="128"/>
      <c r="AN9" s="129"/>
      <c r="AO9" s="177"/>
      <c r="AP9" s="192"/>
    </row>
    <row r="10" spans="1:44" ht="5.25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30"/>
      <c r="M10" s="131"/>
      <c r="N10" s="131"/>
      <c r="O10" s="131"/>
      <c r="P10" s="156"/>
      <c r="Q10" s="131"/>
      <c r="R10" s="132"/>
      <c r="S10" s="130"/>
      <c r="T10" s="131"/>
      <c r="U10" s="131"/>
      <c r="V10" s="131"/>
      <c r="W10" s="156"/>
      <c r="X10" s="131"/>
      <c r="Y10" s="132"/>
      <c r="Z10" s="130"/>
      <c r="AA10" s="131"/>
      <c r="AB10" s="131"/>
      <c r="AC10" s="131"/>
      <c r="AD10" s="156"/>
      <c r="AE10" s="131"/>
      <c r="AF10" s="132"/>
      <c r="AG10" s="130"/>
      <c r="AH10" s="132"/>
      <c r="AI10" s="116"/>
      <c r="AJ10" s="133"/>
      <c r="AK10" s="156"/>
      <c r="AL10" s="131"/>
      <c r="AM10" s="116"/>
      <c r="AN10" s="133"/>
      <c r="AP10" s="180"/>
    </row>
    <row r="11" spans="1:44" ht="30.75" customHeight="1">
      <c r="A11" s="146" t="s">
        <v>8</v>
      </c>
      <c r="B11" s="116"/>
      <c r="C11" s="242" t="s">
        <v>51</v>
      </c>
      <c r="D11" s="243"/>
      <c r="E11" s="243"/>
      <c r="F11" s="243"/>
      <c r="G11" s="134"/>
      <c r="H11" s="147"/>
      <c r="I11" s="134"/>
      <c r="J11" s="135"/>
      <c r="K11" s="135"/>
      <c r="L11" s="136"/>
      <c r="M11" s="116"/>
      <c r="N11" s="116"/>
      <c r="O11" s="116"/>
      <c r="P11" s="157"/>
      <c r="Q11" s="116"/>
      <c r="R11" s="137"/>
      <c r="S11" s="138"/>
      <c r="T11" s="116"/>
      <c r="U11" s="116"/>
      <c r="V11" s="116"/>
      <c r="W11" s="157"/>
      <c r="X11" s="116"/>
      <c r="Y11" s="137"/>
      <c r="Z11" s="138"/>
      <c r="AA11" s="116"/>
      <c r="AB11" s="116"/>
      <c r="AC11" s="116"/>
      <c r="AD11" s="157"/>
      <c r="AE11" s="116"/>
      <c r="AF11" s="137"/>
      <c r="AG11" s="138"/>
      <c r="AH11" s="139"/>
      <c r="AI11" s="140"/>
      <c r="AJ11" s="237" t="s">
        <v>156</v>
      </c>
      <c r="AK11" s="157"/>
      <c r="AL11" s="237" t="s">
        <v>157</v>
      </c>
      <c r="AM11" s="140"/>
      <c r="AN11" s="237" t="s">
        <v>158</v>
      </c>
      <c r="AP11" s="180"/>
    </row>
    <row r="12" spans="1:44" ht="27.75" customHeight="1">
      <c r="A12" s="116"/>
      <c r="B12" s="148"/>
      <c r="C12" s="133" t="s">
        <v>19</v>
      </c>
      <c r="D12" s="116"/>
      <c r="E12" s="116"/>
      <c r="F12" s="135" t="s">
        <v>163</v>
      </c>
      <c r="G12" s="135"/>
      <c r="H12" s="141" t="s">
        <v>59</v>
      </c>
      <c r="I12" s="135"/>
      <c r="J12" s="142" t="s">
        <v>20</v>
      </c>
      <c r="K12" s="135"/>
      <c r="L12" s="136"/>
      <c r="M12" s="141" t="s">
        <v>55</v>
      </c>
      <c r="N12" s="143"/>
      <c r="O12" s="141" t="s">
        <v>29</v>
      </c>
      <c r="P12" s="158"/>
      <c r="Q12" s="141" t="s">
        <v>155</v>
      </c>
      <c r="R12" s="144"/>
      <c r="S12" s="117"/>
      <c r="T12" s="141" t="s">
        <v>55</v>
      </c>
      <c r="U12" s="118"/>
      <c r="V12" s="141" t="s">
        <v>29</v>
      </c>
      <c r="W12" s="158"/>
      <c r="X12" s="141" t="s">
        <v>155</v>
      </c>
      <c r="Y12" s="144"/>
      <c r="Z12" s="117"/>
      <c r="AA12" s="141" t="s">
        <v>55</v>
      </c>
      <c r="AB12" s="118"/>
      <c r="AC12" s="141" t="s">
        <v>29</v>
      </c>
      <c r="AD12" s="158"/>
      <c r="AE12" s="141" t="s">
        <v>155</v>
      </c>
      <c r="AF12" s="144"/>
      <c r="AG12" s="117"/>
      <c r="AH12" s="144"/>
      <c r="AI12" s="141"/>
      <c r="AJ12" s="238"/>
      <c r="AK12" s="158"/>
      <c r="AL12" s="237"/>
      <c r="AM12" s="141"/>
      <c r="AN12" s="238"/>
      <c r="AP12" s="180"/>
    </row>
    <row r="13" spans="1:44" ht="18.95" customHeight="1">
      <c r="B13" s="16" t="s">
        <v>4</v>
      </c>
      <c r="C13" s="258"/>
      <c r="D13" s="259"/>
      <c r="E13" s="108"/>
      <c r="F13" s="97"/>
      <c r="G13" s="95"/>
      <c r="H13" s="100">
        <v>0</v>
      </c>
      <c r="I13" s="95"/>
      <c r="J13" s="112">
        <v>0</v>
      </c>
      <c r="K13" s="19"/>
      <c r="L13" s="20"/>
      <c r="M13" s="92">
        <v>0</v>
      </c>
      <c r="N13" s="21"/>
      <c r="O13" s="90">
        <f t="shared" ref="O13:O20" si="0">IF(M13&gt;0, M13*H13*(1+increases)^0,0)</f>
        <v>0</v>
      </c>
      <c r="P13" s="168"/>
      <c r="Q13" s="1">
        <v>0</v>
      </c>
      <c r="R13" s="22"/>
      <c r="S13" s="23"/>
      <c r="T13" s="92">
        <v>0</v>
      </c>
      <c r="U13" s="24"/>
      <c r="V13" s="90">
        <f t="shared" ref="V13:V20" si="1">IF(T13&gt;0, T13*H13*(1+increases)^1,0)</f>
        <v>0</v>
      </c>
      <c r="W13" s="168"/>
      <c r="X13" s="1">
        <v>0</v>
      </c>
      <c r="Y13" s="22"/>
      <c r="Z13" s="23"/>
      <c r="AA13" s="92">
        <v>0</v>
      </c>
      <c r="AB13" s="24"/>
      <c r="AC13" s="90">
        <f t="shared" ref="AC13:AC20" si="2">IF(AA13&gt;0, AA13*H13*(1+increases)^2,0)</f>
        <v>0</v>
      </c>
      <c r="AD13" s="168"/>
      <c r="AE13" s="1">
        <v>0</v>
      </c>
      <c r="AF13" s="22"/>
      <c r="AG13" s="23"/>
      <c r="AH13" s="22"/>
      <c r="AI13" s="5"/>
      <c r="AJ13" s="86">
        <f t="shared" ref="AJ13:AJ20" si="3">SUM(O13+V13+AC13)</f>
        <v>0</v>
      </c>
      <c r="AK13" s="168"/>
      <c r="AL13" s="86">
        <f t="shared" ref="AL13:AL20" si="4">SUM(Q13+X13+AE13)</f>
        <v>0</v>
      </c>
      <c r="AM13" s="5"/>
      <c r="AN13" s="86">
        <f>SUM(AJ13+AL13)</f>
        <v>0</v>
      </c>
      <c r="AP13" s="181">
        <f>O13*$J13</f>
        <v>0</v>
      </c>
      <c r="AQ13" s="182">
        <f>V13*$J13</f>
        <v>0</v>
      </c>
      <c r="AR13" s="182">
        <f>AC13*$J13</f>
        <v>0</v>
      </c>
    </row>
    <row r="14" spans="1:44" ht="18.95" customHeight="1">
      <c r="B14" s="16" t="s">
        <v>5</v>
      </c>
      <c r="C14" s="256"/>
      <c r="D14" s="260"/>
      <c r="E14" s="108"/>
      <c r="F14" s="98"/>
      <c r="G14" s="95"/>
      <c r="H14" s="101">
        <v>0</v>
      </c>
      <c r="I14" s="95"/>
      <c r="J14" s="113">
        <v>0</v>
      </c>
      <c r="K14" s="19"/>
      <c r="L14" s="20"/>
      <c r="M14" s="93">
        <v>0</v>
      </c>
      <c r="N14" s="25"/>
      <c r="O14" s="90">
        <f t="shared" si="0"/>
        <v>0</v>
      </c>
      <c r="P14" s="168"/>
      <c r="Q14" s="1">
        <v>0</v>
      </c>
      <c r="R14" s="22"/>
      <c r="S14" s="23"/>
      <c r="T14" s="93">
        <v>0</v>
      </c>
      <c r="U14" s="24"/>
      <c r="V14" s="90">
        <f t="shared" si="1"/>
        <v>0</v>
      </c>
      <c r="W14" s="168"/>
      <c r="X14" s="1">
        <v>0</v>
      </c>
      <c r="Y14" s="22"/>
      <c r="Z14" s="23"/>
      <c r="AA14" s="93">
        <v>0</v>
      </c>
      <c r="AB14" s="24"/>
      <c r="AC14" s="90">
        <f t="shared" si="2"/>
        <v>0</v>
      </c>
      <c r="AD14" s="168"/>
      <c r="AE14" s="1">
        <v>0</v>
      </c>
      <c r="AF14" s="22"/>
      <c r="AG14" s="23"/>
      <c r="AH14" s="22"/>
      <c r="AI14" s="5"/>
      <c r="AJ14" s="86">
        <f t="shared" si="3"/>
        <v>0</v>
      </c>
      <c r="AK14" s="168"/>
      <c r="AL14" s="86">
        <f t="shared" si="4"/>
        <v>0</v>
      </c>
      <c r="AM14" s="5"/>
      <c r="AN14" s="86">
        <f t="shared" ref="AN14:AN19" si="5">SUM(AJ14+AL14)</f>
        <v>0</v>
      </c>
      <c r="AP14" s="181">
        <f>O14*$J14</f>
        <v>0</v>
      </c>
      <c r="AQ14" s="182">
        <f>V14*$J14</f>
        <v>0</v>
      </c>
      <c r="AR14" s="182">
        <f>AC14*$J14</f>
        <v>0</v>
      </c>
    </row>
    <row r="15" spans="1:44" ht="18.95" customHeight="1">
      <c r="B15" s="16" t="s">
        <v>6</v>
      </c>
      <c r="C15" s="256"/>
      <c r="D15" s="260"/>
      <c r="E15" s="108"/>
      <c r="F15" s="98"/>
      <c r="G15" s="95"/>
      <c r="H15" s="101">
        <v>0</v>
      </c>
      <c r="I15" s="95"/>
      <c r="J15" s="113">
        <v>0</v>
      </c>
      <c r="K15" s="19"/>
      <c r="L15" s="20"/>
      <c r="M15" s="93">
        <v>0</v>
      </c>
      <c r="N15" s="25"/>
      <c r="O15" s="90">
        <f t="shared" si="0"/>
        <v>0</v>
      </c>
      <c r="P15" s="168"/>
      <c r="Q15" s="1">
        <v>0</v>
      </c>
      <c r="R15" s="22"/>
      <c r="S15" s="23"/>
      <c r="T15" s="93">
        <v>0</v>
      </c>
      <c r="U15" s="24"/>
      <c r="V15" s="90">
        <f t="shared" si="1"/>
        <v>0</v>
      </c>
      <c r="W15" s="168"/>
      <c r="X15" s="1">
        <v>0</v>
      </c>
      <c r="Y15" s="22"/>
      <c r="Z15" s="23"/>
      <c r="AA15" s="93">
        <v>0</v>
      </c>
      <c r="AB15" s="24"/>
      <c r="AC15" s="90">
        <f t="shared" si="2"/>
        <v>0</v>
      </c>
      <c r="AD15" s="168"/>
      <c r="AE15" s="1">
        <v>0</v>
      </c>
      <c r="AF15" s="22"/>
      <c r="AG15" s="23"/>
      <c r="AH15" s="22"/>
      <c r="AI15" s="5"/>
      <c r="AJ15" s="86">
        <f t="shared" si="3"/>
        <v>0</v>
      </c>
      <c r="AK15" s="168"/>
      <c r="AL15" s="86">
        <f t="shared" si="4"/>
        <v>0</v>
      </c>
      <c r="AM15" s="5"/>
      <c r="AN15" s="86">
        <f t="shared" si="5"/>
        <v>0</v>
      </c>
      <c r="AP15" s="181">
        <f>O15*$J15</f>
        <v>0</v>
      </c>
      <c r="AQ15" s="182">
        <f>V15*$J15</f>
        <v>0</v>
      </c>
      <c r="AR15" s="182">
        <f>AC15*$J15</f>
        <v>0</v>
      </c>
    </row>
    <row r="16" spans="1:44" ht="18.95" customHeight="1">
      <c r="B16" s="16" t="s">
        <v>7</v>
      </c>
      <c r="C16" s="256"/>
      <c r="D16" s="260"/>
      <c r="E16" s="108"/>
      <c r="F16" s="98"/>
      <c r="G16" s="95"/>
      <c r="H16" s="101">
        <v>0</v>
      </c>
      <c r="I16" s="95"/>
      <c r="J16" s="113">
        <v>0</v>
      </c>
      <c r="K16" s="19"/>
      <c r="L16" s="20"/>
      <c r="M16" s="93">
        <v>0</v>
      </c>
      <c r="N16" s="25"/>
      <c r="O16" s="90">
        <f t="shared" si="0"/>
        <v>0</v>
      </c>
      <c r="P16" s="168"/>
      <c r="Q16" s="1">
        <v>0</v>
      </c>
      <c r="R16" s="22"/>
      <c r="S16" s="23"/>
      <c r="T16" s="93">
        <v>0</v>
      </c>
      <c r="U16" s="24"/>
      <c r="V16" s="90">
        <f t="shared" si="1"/>
        <v>0</v>
      </c>
      <c r="W16" s="168"/>
      <c r="X16" s="1">
        <v>0</v>
      </c>
      <c r="Y16" s="22"/>
      <c r="Z16" s="23"/>
      <c r="AA16" s="93">
        <v>0</v>
      </c>
      <c r="AB16" s="24"/>
      <c r="AC16" s="90">
        <f t="shared" si="2"/>
        <v>0</v>
      </c>
      <c r="AD16" s="168"/>
      <c r="AE16" s="1">
        <v>0</v>
      </c>
      <c r="AF16" s="22"/>
      <c r="AG16" s="23"/>
      <c r="AH16" s="22"/>
      <c r="AI16" s="5"/>
      <c r="AJ16" s="86">
        <f t="shared" si="3"/>
        <v>0</v>
      </c>
      <c r="AK16" s="168"/>
      <c r="AL16" s="86">
        <f t="shared" si="4"/>
        <v>0</v>
      </c>
      <c r="AM16" s="5"/>
      <c r="AN16" s="86">
        <f t="shared" si="5"/>
        <v>0</v>
      </c>
      <c r="AP16" s="181">
        <f>O16*$J16</f>
        <v>0</v>
      </c>
      <c r="AQ16" s="182">
        <f>V16*$J16</f>
        <v>0</v>
      </c>
      <c r="AR16" s="182">
        <f>AC16*$J16</f>
        <v>0</v>
      </c>
    </row>
    <row r="17" spans="1:44" ht="18.95" customHeight="1">
      <c r="B17" s="16" t="s">
        <v>10</v>
      </c>
      <c r="C17" s="256"/>
      <c r="D17" s="257"/>
      <c r="E17" s="108"/>
      <c r="F17" s="98"/>
      <c r="G17" s="95"/>
      <c r="H17" s="101">
        <v>0</v>
      </c>
      <c r="I17" s="95"/>
      <c r="J17" s="113">
        <v>0</v>
      </c>
      <c r="K17" s="19"/>
      <c r="L17" s="20"/>
      <c r="M17" s="93">
        <v>0</v>
      </c>
      <c r="N17" s="25"/>
      <c r="O17" s="90">
        <f t="shared" si="0"/>
        <v>0</v>
      </c>
      <c r="P17" s="168"/>
      <c r="Q17" s="1">
        <v>0</v>
      </c>
      <c r="R17" s="22"/>
      <c r="S17" s="23"/>
      <c r="T17" s="93">
        <v>0</v>
      </c>
      <c r="U17" s="24"/>
      <c r="V17" s="90">
        <f t="shared" si="1"/>
        <v>0</v>
      </c>
      <c r="W17" s="168"/>
      <c r="X17" s="1">
        <v>0</v>
      </c>
      <c r="Y17" s="22"/>
      <c r="Z17" s="23"/>
      <c r="AA17" s="93">
        <v>0</v>
      </c>
      <c r="AB17" s="24"/>
      <c r="AC17" s="90">
        <f t="shared" si="2"/>
        <v>0</v>
      </c>
      <c r="AD17" s="168"/>
      <c r="AE17" s="1">
        <v>0</v>
      </c>
      <c r="AF17" s="22"/>
      <c r="AG17" s="23"/>
      <c r="AH17" s="22"/>
      <c r="AI17" s="5"/>
      <c r="AJ17" s="86">
        <f t="shared" si="3"/>
        <v>0</v>
      </c>
      <c r="AK17" s="168"/>
      <c r="AL17" s="86">
        <f t="shared" si="4"/>
        <v>0</v>
      </c>
      <c r="AM17" s="5"/>
      <c r="AN17" s="86">
        <f t="shared" si="5"/>
        <v>0</v>
      </c>
      <c r="AP17" s="181">
        <f t="shared" ref="AP17:AP18" si="6">O17*$J17</f>
        <v>0</v>
      </c>
      <c r="AQ17" s="182">
        <f t="shared" ref="AQ17:AQ18" si="7">V17*$J17</f>
        <v>0</v>
      </c>
      <c r="AR17" s="182">
        <f t="shared" ref="AR17:AR18" si="8">AC17*$J17</f>
        <v>0</v>
      </c>
    </row>
    <row r="18" spans="1:44" ht="18.95" customHeight="1">
      <c r="B18" s="16" t="s">
        <v>11</v>
      </c>
      <c r="C18" s="256"/>
      <c r="D18" s="257"/>
      <c r="E18" s="108"/>
      <c r="F18" s="98"/>
      <c r="G18" s="95"/>
      <c r="H18" s="101">
        <v>0</v>
      </c>
      <c r="I18" s="95"/>
      <c r="J18" s="113">
        <v>0</v>
      </c>
      <c r="K18" s="19"/>
      <c r="L18" s="20"/>
      <c r="M18" s="93">
        <v>0</v>
      </c>
      <c r="N18" s="25"/>
      <c r="O18" s="90">
        <f t="shared" si="0"/>
        <v>0</v>
      </c>
      <c r="P18" s="168"/>
      <c r="Q18" s="1">
        <v>0</v>
      </c>
      <c r="R18" s="22"/>
      <c r="S18" s="23"/>
      <c r="T18" s="93">
        <v>0</v>
      </c>
      <c r="U18" s="24"/>
      <c r="V18" s="90">
        <f t="shared" si="1"/>
        <v>0</v>
      </c>
      <c r="W18" s="168"/>
      <c r="X18" s="1">
        <v>0</v>
      </c>
      <c r="Y18" s="22"/>
      <c r="Z18" s="23"/>
      <c r="AA18" s="93">
        <v>0</v>
      </c>
      <c r="AB18" s="24"/>
      <c r="AC18" s="90">
        <f t="shared" si="2"/>
        <v>0</v>
      </c>
      <c r="AD18" s="168"/>
      <c r="AE18" s="1">
        <v>0</v>
      </c>
      <c r="AF18" s="22"/>
      <c r="AG18" s="23"/>
      <c r="AH18" s="22"/>
      <c r="AI18" s="5"/>
      <c r="AJ18" s="86">
        <f t="shared" si="3"/>
        <v>0</v>
      </c>
      <c r="AK18" s="168"/>
      <c r="AL18" s="86">
        <f t="shared" si="4"/>
        <v>0</v>
      </c>
      <c r="AM18" s="5"/>
      <c r="AN18" s="86">
        <f t="shared" si="5"/>
        <v>0</v>
      </c>
      <c r="AP18" s="181">
        <f t="shared" si="6"/>
        <v>0</v>
      </c>
      <c r="AQ18" s="182">
        <f t="shared" si="7"/>
        <v>0</v>
      </c>
      <c r="AR18" s="182">
        <f t="shared" si="8"/>
        <v>0</v>
      </c>
    </row>
    <row r="19" spans="1:44" ht="18.95" customHeight="1">
      <c r="B19" s="16" t="s">
        <v>49</v>
      </c>
      <c r="C19" s="256"/>
      <c r="D19" s="257"/>
      <c r="E19" s="108"/>
      <c r="F19" s="98"/>
      <c r="G19" s="95"/>
      <c r="H19" s="101">
        <v>0</v>
      </c>
      <c r="I19" s="95"/>
      <c r="J19" s="113">
        <v>0</v>
      </c>
      <c r="K19" s="19"/>
      <c r="L19" s="20"/>
      <c r="M19" s="93">
        <v>0</v>
      </c>
      <c r="N19" s="25"/>
      <c r="O19" s="90">
        <f t="shared" si="0"/>
        <v>0</v>
      </c>
      <c r="P19" s="168"/>
      <c r="Q19" s="1">
        <v>0</v>
      </c>
      <c r="R19" s="22"/>
      <c r="S19" s="23"/>
      <c r="T19" s="93">
        <v>0</v>
      </c>
      <c r="U19" s="24"/>
      <c r="V19" s="90">
        <f t="shared" si="1"/>
        <v>0</v>
      </c>
      <c r="W19" s="168"/>
      <c r="X19" s="1">
        <v>0</v>
      </c>
      <c r="Y19" s="22"/>
      <c r="Z19" s="23"/>
      <c r="AA19" s="93">
        <v>0</v>
      </c>
      <c r="AB19" s="24"/>
      <c r="AC19" s="90">
        <f t="shared" si="2"/>
        <v>0</v>
      </c>
      <c r="AD19" s="168"/>
      <c r="AE19" s="1">
        <v>0</v>
      </c>
      <c r="AF19" s="22"/>
      <c r="AG19" s="23"/>
      <c r="AH19" s="22"/>
      <c r="AI19" s="5"/>
      <c r="AJ19" s="86">
        <f t="shared" si="3"/>
        <v>0</v>
      </c>
      <c r="AK19" s="168"/>
      <c r="AL19" s="86">
        <f t="shared" si="4"/>
        <v>0</v>
      </c>
      <c r="AM19" s="5"/>
      <c r="AN19" s="86">
        <f t="shared" si="5"/>
        <v>0</v>
      </c>
      <c r="AP19" s="181">
        <f>O19*$J19</f>
        <v>0</v>
      </c>
      <c r="AQ19" s="182">
        <f>V19*$J19</f>
        <v>0</v>
      </c>
      <c r="AR19" s="182">
        <f>AC19*$J19</f>
        <v>0</v>
      </c>
    </row>
    <row r="20" spans="1:44" ht="18.95" customHeight="1">
      <c r="B20" s="16" t="s">
        <v>150</v>
      </c>
      <c r="C20" s="251"/>
      <c r="D20" s="252"/>
      <c r="E20" s="108"/>
      <c r="F20" s="102"/>
      <c r="G20" s="95"/>
      <c r="H20" s="96">
        <v>0</v>
      </c>
      <c r="I20" s="95"/>
      <c r="J20" s="114">
        <v>0</v>
      </c>
      <c r="K20" s="19"/>
      <c r="L20" s="20"/>
      <c r="M20" s="94">
        <v>0</v>
      </c>
      <c r="N20" s="26"/>
      <c r="O20" s="91">
        <f t="shared" si="0"/>
        <v>0</v>
      </c>
      <c r="P20" s="168"/>
      <c r="Q20" s="2">
        <v>0</v>
      </c>
      <c r="R20" s="22"/>
      <c r="S20" s="23"/>
      <c r="T20" s="94">
        <v>0</v>
      </c>
      <c r="U20" s="24"/>
      <c r="V20" s="91">
        <f t="shared" si="1"/>
        <v>0</v>
      </c>
      <c r="W20" s="168"/>
      <c r="X20" s="2">
        <v>0</v>
      </c>
      <c r="Y20" s="22"/>
      <c r="Z20" s="23"/>
      <c r="AA20" s="94">
        <v>0</v>
      </c>
      <c r="AB20" s="24"/>
      <c r="AC20" s="91">
        <f t="shared" si="2"/>
        <v>0</v>
      </c>
      <c r="AD20" s="168"/>
      <c r="AE20" s="2">
        <v>0</v>
      </c>
      <c r="AF20" s="22"/>
      <c r="AG20" s="23"/>
      <c r="AH20" s="22"/>
      <c r="AI20" s="5"/>
      <c r="AJ20" s="87">
        <f t="shared" si="3"/>
        <v>0</v>
      </c>
      <c r="AK20" s="168"/>
      <c r="AL20" s="87">
        <f t="shared" si="4"/>
        <v>0</v>
      </c>
      <c r="AM20" s="5"/>
      <c r="AN20" s="87">
        <f>SUM(AJ20+AL20)</f>
        <v>0</v>
      </c>
      <c r="AP20" s="181">
        <f>O20*$J20</f>
        <v>0</v>
      </c>
      <c r="AQ20" s="182">
        <f>V20*$J20</f>
        <v>0</v>
      </c>
      <c r="AR20" s="182">
        <f>AC20*$J20</f>
        <v>0</v>
      </c>
    </row>
    <row r="21" spans="1:44" ht="18.95" customHeight="1">
      <c r="B21" s="18"/>
      <c r="C21" s="16" t="s">
        <v>24</v>
      </c>
      <c r="F21" s="18"/>
      <c r="G21" s="18"/>
      <c r="H21" s="63"/>
      <c r="I21" s="18"/>
      <c r="J21" s="18"/>
      <c r="K21" s="18"/>
      <c r="L21" s="27"/>
      <c r="M21" s="28"/>
      <c r="N21" s="28"/>
      <c r="O21" s="86">
        <f>SUM(O13:O20)</f>
        <v>0</v>
      </c>
      <c r="P21" s="163"/>
      <c r="Q21" s="86">
        <f>SUM(Q13:Q20)</f>
        <v>0</v>
      </c>
      <c r="R21" s="8"/>
      <c r="S21" s="29"/>
      <c r="T21" s="30"/>
      <c r="U21" s="30"/>
      <c r="V21" s="86">
        <f>SUM(V13:V20)</f>
        <v>0</v>
      </c>
      <c r="W21" s="163"/>
      <c r="X21" s="86">
        <f>SUM(X13:X20)</f>
        <v>0</v>
      </c>
      <c r="Y21" s="8"/>
      <c r="Z21" s="29"/>
      <c r="AA21" s="30"/>
      <c r="AB21" s="30"/>
      <c r="AC21" s="86">
        <f>SUM(AC13:AC20)</f>
        <v>0</v>
      </c>
      <c r="AD21" s="163"/>
      <c r="AE21" s="86">
        <f>SUM(AE13:AE20)</f>
        <v>0</v>
      </c>
      <c r="AF21" s="8"/>
      <c r="AG21" s="29"/>
      <c r="AH21" s="8"/>
      <c r="AI21" s="3"/>
      <c r="AJ21" s="86">
        <f>SUM(AJ13:AJ20)</f>
        <v>0</v>
      </c>
      <c r="AK21" s="163"/>
      <c r="AL21" s="86">
        <f>SUM(AL13:AL20)</f>
        <v>0</v>
      </c>
      <c r="AM21" s="3"/>
      <c r="AN21" s="86">
        <f>SUM(AJ21+AL21)</f>
        <v>0</v>
      </c>
      <c r="AP21" s="180"/>
    </row>
    <row r="22" spans="1:44" ht="12" customHeight="1">
      <c r="B22" s="18"/>
      <c r="C22" s="31"/>
      <c r="D22" s="16"/>
      <c r="E22" s="16"/>
      <c r="F22" s="18"/>
      <c r="G22" s="18"/>
      <c r="H22" s="63"/>
      <c r="I22" s="18"/>
      <c r="J22" s="18"/>
      <c r="K22" s="18"/>
      <c r="L22" s="27"/>
      <c r="M22" s="28"/>
      <c r="N22" s="28"/>
      <c r="O22" s="7"/>
      <c r="P22" s="159"/>
      <c r="Q22" s="7"/>
      <c r="R22" s="32"/>
      <c r="S22" s="6"/>
      <c r="T22" s="7"/>
      <c r="U22" s="7"/>
      <c r="V22" s="7"/>
      <c r="W22" s="159"/>
      <c r="X22" s="7"/>
      <c r="Y22" s="32"/>
      <c r="Z22" s="6"/>
      <c r="AA22" s="7"/>
      <c r="AB22" s="7"/>
      <c r="AC22" s="7"/>
      <c r="AD22" s="159"/>
      <c r="AE22" s="7"/>
      <c r="AF22" s="32"/>
      <c r="AG22" s="6"/>
      <c r="AH22" s="32"/>
      <c r="AI22" s="7"/>
      <c r="AJ22" s="3"/>
      <c r="AK22" s="159"/>
      <c r="AL22" s="7"/>
      <c r="AM22" s="7"/>
      <c r="AN22" s="3"/>
      <c r="AP22" s="180"/>
    </row>
    <row r="23" spans="1:44" ht="18.95" customHeight="1">
      <c r="A23" s="16" t="s">
        <v>12</v>
      </c>
      <c r="B23" s="16" t="s">
        <v>52</v>
      </c>
      <c r="F23" s="18"/>
      <c r="G23" s="18"/>
      <c r="H23" s="63"/>
      <c r="I23" s="18"/>
      <c r="J23" s="18"/>
      <c r="K23" s="18"/>
      <c r="L23" s="27"/>
      <c r="M23" s="28"/>
      <c r="N23" s="28"/>
      <c r="O23" s="7"/>
      <c r="P23" s="159"/>
      <c r="Q23" s="7"/>
      <c r="R23" s="32"/>
      <c r="S23" s="6"/>
      <c r="T23" s="7"/>
      <c r="U23" s="7"/>
      <c r="V23" s="7"/>
      <c r="W23" s="159"/>
      <c r="X23" s="7"/>
      <c r="Y23" s="32"/>
      <c r="Z23" s="6"/>
      <c r="AA23" s="7"/>
      <c r="AB23" s="7"/>
      <c r="AC23" s="7"/>
      <c r="AD23" s="159"/>
      <c r="AE23" s="7"/>
      <c r="AF23" s="32"/>
      <c r="AG23" s="6"/>
      <c r="AH23" s="32"/>
      <c r="AI23" s="7"/>
      <c r="AJ23" s="3"/>
      <c r="AK23" s="159"/>
      <c r="AL23" s="7"/>
      <c r="AM23" s="7"/>
      <c r="AN23" s="3"/>
      <c r="AP23" s="180"/>
    </row>
    <row r="24" spans="1:44" ht="18.95" customHeight="1">
      <c r="B24" s="16" t="s">
        <v>4</v>
      </c>
      <c r="C24" s="75">
        <v>0</v>
      </c>
      <c r="D24" s="18" t="s">
        <v>13</v>
      </c>
      <c r="E24" s="18"/>
      <c r="F24" s="18"/>
      <c r="G24" s="18"/>
      <c r="H24" s="100">
        <v>0</v>
      </c>
      <c r="I24" s="18"/>
      <c r="J24" s="112">
        <v>0</v>
      </c>
      <c r="K24" s="33"/>
      <c r="L24" s="27"/>
      <c r="M24" s="92">
        <v>0</v>
      </c>
      <c r="N24" s="28"/>
      <c r="O24" s="90">
        <f t="shared" ref="O24:O30" si="9">IF(M24&gt;0, M24*H24*(1+increases)^0,0)</f>
        <v>0</v>
      </c>
      <c r="P24" s="168"/>
      <c r="Q24" s="1">
        <v>0</v>
      </c>
      <c r="R24" s="34"/>
      <c r="S24" s="35"/>
      <c r="T24" s="92">
        <v>0</v>
      </c>
      <c r="U24" s="36"/>
      <c r="V24" s="90">
        <f t="shared" ref="V24:V30" si="10">IF(T24&gt;0, T24*H24*(1+increases)^1,0)</f>
        <v>0</v>
      </c>
      <c r="W24" s="168"/>
      <c r="X24" s="1">
        <v>0</v>
      </c>
      <c r="Y24" s="34"/>
      <c r="Z24" s="35"/>
      <c r="AA24" s="92">
        <v>0</v>
      </c>
      <c r="AB24" s="36"/>
      <c r="AC24" s="90">
        <f t="shared" ref="AC24:AC30" si="11">IF(AA24&gt;0, AA24*H24*(1+increases)^2,0)</f>
        <v>0</v>
      </c>
      <c r="AD24" s="168"/>
      <c r="AE24" s="1">
        <v>0</v>
      </c>
      <c r="AF24" s="34"/>
      <c r="AG24" s="35"/>
      <c r="AH24" s="34"/>
      <c r="AI24" s="36"/>
      <c r="AJ24" s="86">
        <f t="shared" ref="AJ24:AJ32" si="12">SUM(O24+V24+AC24)</f>
        <v>0</v>
      </c>
      <c r="AK24" s="168"/>
      <c r="AL24" s="86">
        <f t="shared" ref="AL24:AL32" si="13">SUM(Q24+X24+AE24)</f>
        <v>0</v>
      </c>
      <c r="AM24" s="36"/>
      <c r="AN24" s="86">
        <f t="shared" ref="AN24:AN30" si="14">SUM(AJ24+AL24)</f>
        <v>0</v>
      </c>
      <c r="AP24" s="181">
        <f t="shared" ref="AP24:AP31" si="15">O24*$J24</f>
        <v>0</v>
      </c>
      <c r="AQ24" s="182">
        <f t="shared" ref="AQ24:AQ31" si="16">V24*$J24</f>
        <v>0</v>
      </c>
      <c r="AR24" s="182">
        <f t="shared" ref="AR24:AR31" si="17">AC24*$J24</f>
        <v>0</v>
      </c>
    </row>
    <row r="25" spans="1:44" ht="18.95" customHeight="1">
      <c r="B25" s="16" t="s">
        <v>5</v>
      </c>
      <c r="C25" s="75">
        <v>0</v>
      </c>
      <c r="D25" s="18" t="s">
        <v>14</v>
      </c>
      <c r="E25" s="18"/>
      <c r="F25" s="18"/>
      <c r="G25" s="18"/>
      <c r="H25" s="101">
        <v>0</v>
      </c>
      <c r="I25" s="18"/>
      <c r="J25" s="113">
        <v>0</v>
      </c>
      <c r="K25" s="33"/>
      <c r="L25" s="27"/>
      <c r="M25" s="93">
        <v>0</v>
      </c>
      <c r="N25" s="28"/>
      <c r="O25" s="90">
        <f t="shared" si="9"/>
        <v>0</v>
      </c>
      <c r="P25" s="168"/>
      <c r="Q25" s="1">
        <v>0</v>
      </c>
      <c r="R25" s="34"/>
      <c r="S25" s="35"/>
      <c r="T25" s="93">
        <v>0</v>
      </c>
      <c r="U25" s="36"/>
      <c r="V25" s="90">
        <f t="shared" si="10"/>
        <v>0</v>
      </c>
      <c r="W25" s="168"/>
      <c r="X25" s="1">
        <v>0</v>
      </c>
      <c r="Y25" s="34"/>
      <c r="Z25" s="35"/>
      <c r="AA25" s="93">
        <v>0</v>
      </c>
      <c r="AB25" s="36"/>
      <c r="AC25" s="90">
        <f t="shared" si="11"/>
        <v>0</v>
      </c>
      <c r="AD25" s="168"/>
      <c r="AE25" s="1">
        <v>0</v>
      </c>
      <c r="AF25" s="34"/>
      <c r="AG25" s="35"/>
      <c r="AH25" s="34"/>
      <c r="AI25" s="36"/>
      <c r="AJ25" s="86">
        <f t="shared" si="12"/>
        <v>0</v>
      </c>
      <c r="AK25" s="168"/>
      <c r="AL25" s="86">
        <f t="shared" si="13"/>
        <v>0</v>
      </c>
      <c r="AM25" s="36"/>
      <c r="AN25" s="86">
        <f t="shared" si="14"/>
        <v>0</v>
      </c>
      <c r="AP25" s="181">
        <f t="shared" si="15"/>
        <v>0</v>
      </c>
      <c r="AQ25" s="182">
        <f t="shared" si="16"/>
        <v>0</v>
      </c>
      <c r="AR25" s="182">
        <f t="shared" si="17"/>
        <v>0</v>
      </c>
    </row>
    <row r="26" spans="1:44" ht="18.95" customHeight="1">
      <c r="B26" s="16" t="s">
        <v>6</v>
      </c>
      <c r="C26" s="75">
        <v>0</v>
      </c>
      <c r="D26" s="18" t="s">
        <v>15</v>
      </c>
      <c r="E26" s="18"/>
      <c r="F26" s="18"/>
      <c r="G26" s="18"/>
      <c r="H26" s="101">
        <v>0</v>
      </c>
      <c r="I26" s="18"/>
      <c r="J26" s="113">
        <v>0</v>
      </c>
      <c r="K26" s="33"/>
      <c r="L26" s="27"/>
      <c r="M26" s="93">
        <v>0</v>
      </c>
      <c r="N26" s="28"/>
      <c r="O26" s="90">
        <f t="shared" si="9"/>
        <v>0</v>
      </c>
      <c r="P26" s="168"/>
      <c r="Q26" s="1">
        <v>0</v>
      </c>
      <c r="R26" s="34"/>
      <c r="S26" s="35"/>
      <c r="T26" s="93">
        <v>0</v>
      </c>
      <c r="U26" s="36"/>
      <c r="V26" s="90">
        <f t="shared" si="10"/>
        <v>0</v>
      </c>
      <c r="W26" s="168"/>
      <c r="X26" s="1">
        <v>0</v>
      </c>
      <c r="Y26" s="34"/>
      <c r="Z26" s="35"/>
      <c r="AA26" s="93">
        <v>0</v>
      </c>
      <c r="AB26" s="36"/>
      <c r="AC26" s="90">
        <f t="shared" si="11"/>
        <v>0</v>
      </c>
      <c r="AD26" s="168"/>
      <c r="AE26" s="1">
        <v>0</v>
      </c>
      <c r="AF26" s="34"/>
      <c r="AG26" s="35"/>
      <c r="AH26" s="34"/>
      <c r="AI26" s="36"/>
      <c r="AJ26" s="86">
        <f t="shared" si="12"/>
        <v>0</v>
      </c>
      <c r="AK26" s="168"/>
      <c r="AL26" s="86">
        <f t="shared" si="13"/>
        <v>0</v>
      </c>
      <c r="AM26" s="36"/>
      <c r="AN26" s="86">
        <f t="shared" si="14"/>
        <v>0</v>
      </c>
      <c r="AP26" s="181">
        <f t="shared" si="15"/>
        <v>0</v>
      </c>
      <c r="AQ26" s="182">
        <f t="shared" si="16"/>
        <v>0</v>
      </c>
      <c r="AR26" s="182">
        <f t="shared" si="17"/>
        <v>0</v>
      </c>
    </row>
    <row r="27" spans="1:44" ht="18.95" customHeight="1">
      <c r="B27" s="16" t="s">
        <v>7</v>
      </c>
      <c r="C27" s="75">
        <v>0</v>
      </c>
      <c r="D27" s="18" t="s">
        <v>16</v>
      </c>
      <c r="E27" s="18"/>
      <c r="F27" s="18"/>
      <c r="G27" s="18"/>
      <c r="H27" s="101">
        <v>0</v>
      </c>
      <c r="I27" s="18"/>
      <c r="J27" s="113">
        <v>0</v>
      </c>
      <c r="K27" s="33"/>
      <c r="L27" s="27"/>
      <c r="M27" s="93">
        <v>0</v>
      </c>
      <c r="N27" s="28"/>
      <c r="O27" s="90">
        <f t="shared" si="9"/>
        <v>0</v>
      </c>
      <c r="P27" s="168"/>
      <c r="Q27" s="1">
        <v>0</v>
      </c>
      <c r="R27" s="34"/>
      <c r="S27" s="35"/>
      <c r="T27" s="93">
        <v>0</v>
      </c>
      <c r="U27" s="36"/>
      <c r="V27" s="90">
        <f t="shared" si="10"/>
        <v>0</v>
      </c>
      <c r="W27" s="168"/>
      <c r="X27" s="1">
        <v>0</v>
      </c>
      <c r="Y27" s="34"/>
      <c r="Z27" s="35"/>
      <c r="AA27" s="93">
        <v>0</v>
      </c>
      <c r="AB27" s="36"/>
      <c r="AC27" s="90">
        <f t="shared" si="11"/>
        <v>0</v>
      </c>
      <c r="AD27" s="168"/>
      <c r="AE27" s="1">
        <v>0</v>
      </c>
      <c r="AF27" s="34"/>
      <c r="AG27" s="35"/>
      <c r="AH27" s="34"/>
      <c r="AI27" s="36"/>
      <c r="AJ27" s="86">
        <f t="shared" si="12"/>
        <v>0</v>
      </c>
      <c r="AK27" s="168"/>
      <c r="AL27" s="86">
        <f t="shared" si="13"/>
        <v>0</v>
      </c>
      <c r="AM27" s="36"/>
      <c r="AN27" s="86">
        <f t="shared" si="14"/>
        <v>0</v>
      </c>
      <c r="AP27" s="181">
        <f t="shared" si="15"/>
        <v>0</v>
      </c>
      <c r="AQ27" s="182">
        <f t="shared" si="16"/>
        <v>0</v>
      </c>
      <c r="AR27" s="182">
        <f t="shared" si="17"/>
        <v>0</v>
      </c>
    </row>
    <row r="28" spans="1:44" ht="18.95" customHeight="1">
      <c r="B28" s="16" t="s">
        <v>10</v>
      </c>
      <c r="C28" s="75">
        <v>0</v>
      </c>
      <c r="D28" s="18" t="s">
        <v>190</v>
      </c>
      <c r="E28" s="18"/>
      <c r="F28" s="97"/>
      <c r="G28" s="18"/>
      <c r="H28" s="101">
        <v>0</v>
      </c>
      <c r="I28" s="18"/>
      <c r="J28" s="113">
        <v>0</v>
      </c>
      <c r="K28" s="33"/>
      <c r="L28" s="27"/>
      <c r="M28" s="93">
        <v>0</v>
      </c>
      <c r="N28" s="28"/>
      <c r="O28" s="90">
        <f t="shared" si="9"/>
        <v>0</v>
      </c>
      <c r="P28" s="168"/>
      <c r="Q28" s="1">
        <v>0</v>
      </c>
      <c r="R28" s="34"/>
      <c r="S28" s="35"/>
      <c r="T28" s="93">
        <v>0</v>
      </c>
      <c r="U28" s="36"/>
      <c r="V28" s="90">
        <f t="shared" si="10"/>
        <v>0</v>
      </c>
      <c r="W28" s="168"/>
      <c r="X28" s="1">
        <v>0</v>
      </c>
      <c r="Y28" s="34"/>
      <c r="Z28" s="35"/>
      <c r="AA28" s="93">
        <v>0</v>
      </c>
      <c r="AB28" s="36"/>
      <c r="AC28" s="90">
        <f t="shared" si="11"/>
        <v>0</v>
      </c>
      <c r="AD28" s="168"/>
      <c r="AE28" s="1">
        <v>0</v>
      </c>
      <c r="AF28" s="34"/>
      <c r="AG28" s="35"/>
      <c r="AH28" s="34"/>
      <c r="AI28" s="36"/>
      <c r="AJ28" s="86">
        <f t="shared" si="12"/>
        <v>0</v>
      </c>
      <c r="AK28" s="168"/>
      <c r="AL28" s="86">
        <f t="shared" si="13"/>
        <v>0</v>
      </c>
      <c r="AM28" s="36"/>
      <c r="AN28" s="86">
        <f t="shared" si="14"/>
        <v>0</v>
      </c>
      <c r="AP28" s="181">
        <f t="shared" si="15"/>
        <v>0</v>
      </c>
      <c r="AQ28" s="182">
        <f t="shared" si="16"/>
        <v>0</v>
      </c>
      <c r="AR28" s="182">
        <f t="shared" si="17"/>
        <v>0</v>
      </c>
    </row>
    <row r="29" spans="1:44" ht="18.95" customHeight="1">
      <c r="B29" s="16" t="s">
        <v>11</v>
      </c>
      <c r="C29" s="75">
        <v>0</v>
      </c>
      <c r="D29" s="18" t="s">
        <v>190</v>
      </c>
      <c r="E29" s="18"/>
      <c r="F29" s="98"/>
      <c r="G29" s="18"/>
      <c r="H29" s="101">
        <v>0</v>
      </c>
      <c r="I29" s="18"/>
      <c r="J29" s="113">
        <v>0</v>
      </c>
      <c r="K29" s="33"/>
      <c r="L29" s="27"/>
      <c r="M29" s="93">
        <v>0</v>
      </c>
      <c r="N29" s="28"/>
      <c r="O29" s="90">
        <f t="shared" si="9"/>
        <v>0</v>
      </c>
      <c r="P29" s="160"/>
      <c r="Q29" s="1">
        <v>0</v>
      </c>
      <c r="R29" s="34"/>
      <c r="S29" s="35"/>
      <c r="T29" s="93">
        <v>0</v>
      </c>
      <c r="U29" s="36"/>
      <c r="V29" s="90">
        <f t="shared" si="10"/>
        <v>0</v>
      </c>
      <c r="W29" s="160"/>
      <c r="X29" s="1">
        <v>0</v>
      </c>
      <c r="Y29" s="34"/>
      <c r="Z29" s="35"/>
      <c r="AA29" s="93">
        <v>0</v>
      </c>
      <c r="AB29" s="36"/>
      <c r="AC29" s="90">
        <f t="shared" si="11"/>
        <v>0</v>
      </c>
      <c r="AD29" s="160"/>
      <c r="AE29" s="1">
        <v>0</v>
      </c>
      <c r="AF29" s="34"/>
      <c r="AG29" s="35"/>
      <c r="AH29" s="34"/>
      <c r="AI29" s="36"/>
      <c r="AJ29" s="86">
        <f t="shared" si="12"/>
        <v>0</v>
      </c>
      <c r="AK29" s="160"/>
      <c r="AL29" s="86">
        <f t="shared" si="13"/>
        <v>0</v>
      </c>
      <c r="AM29" s="36"/>
      <c r="AN29" s="86">
        <f t="shared" si="14"/>
        <v>0</v>
      </c>
      <c r="AP29" s="181">
        <f t="shared" si="15"/>
        <v>0</v>
      </c>
      <c r="AQ29" s="182">
        <f t="shared" si="16"/>
        <v>0</v>
      </c>
      <c r="AR29" s="182">
        <f t="shared" si="17"/>
        <v>0</v>
      </c>
    </row>
    <row r="30" spans="1:44" ht="18.95" customHeight="1">
      <c r="B30" s="16" t="s">
        <v>49</v>
      </c>
      <c r="C30" s="75">
        <v>0</v>
      </c>
      <c r="D30" s="18" t="s">
        <v>190</v>
      </c>
      <c r="E30" s="18"/>
      <c r="F30" s="102"/>
      <c r="G30" s="18"/>
      <c r="H30" s="96">
        <v>0</v>
      </c>
      <c r="I30" s="18"/>
      <c r="J30" s="113">
        <v>0</v>
      </c>
      <c r="K30" s="33"/>
      <c r="L30" s="27"/>
      <c r="M30" s="93">
        <v>0</v>
      </c>
      <c r="N30" s="28"/>
      <c r="O30" s="90">
        <f t="shared" si="9"/>
        <v>0</v>
      </c>
      <c r="P30" s="160"/>
      <c r="Q30" s="1">
        <v>0</v>
      </c>
      <c r="R30" s="34"/>
      <c r="S30" s="35"/>
      <c r="T30" s="93">
        <v>0</v>
      </c>
      <c r="U30" s="36"/>
      <c r="V30" s="90">
        <f t="shared" si="10"/>
        <v>0</v>
      </c>
      <c r="W30" s="160"/>
      <c r="X30" s="1">
        <v>0</v>
      </c>
      <c r="Y30" s="34"/>
      <c r="Z30" s="35"/>
      <c r="AA30" s="93">
        <v>0</v>
      </c>
      <c r="AB30" s="36"/>
      <c r="AC30" s="90">
        <f t="shared" si="11"/>
        <v>0</v>
      </c>
      <c r="AD30" s="160"/>
      <c r="AE30" s="1">
        <v>0</v>
      </c>
      <c r="AF30" s="34"/>
      <c r="AG30" s="35"/>
      <c r="AH30" s="34"/>
      <c r="AI30" s="36"/>
      <c r="AJ30" s="86">
        <f t="shared" si="12"/>
        <v>0</v>
      </c>
      <c r="AK30" s="160"/>
      <c r="AL30" s="86">
        <f t="shared" si="13"/>
        <v>0</v>
      </c>
      <c r="AM30" s="36"/>
      <c r="AN30" s="86">
        <f t="shared" si="14"/>
        <v>0</v>
      </c>
      <c r="AP30" s="181">
        <f t="shared" si="15"/>
        <v>0</v>
      </c>
      <c r="AQ30" s="182">
        <f t="shared" si="16"/>
        <v>0</v>
      </c>
      <c r="AR30" s="182">
        <f t="shared" si="17"/>
        <v>0</v>
      </c>
    </row>
    <row r="31" spans="1:44" ht="18.95" customHeight="1">
      <c r="B31" s="16" t="s">
        <v>150</v>
      </c>
      <c r="C31" s="75">
        <v>0</v>
      </c>
      <c r="D31" s="18" t="s">
        <v>60</v>
      </c>
      <c r="E31" s="18"/>
      <c r="F31" s="18"/>
      <c r="G31" s="18"/>
      <c r="H31" s="99"/>
      <c r="I31" s="18"/>
      <c r="J31" s="114">
        <v>0</v>
      </c>
      <c r="K31" s="33"/>
      <c r="L31" s="27"/>
      <c r="M31" s="94">
        <v>0</v>
      </c>
      <c r="N31" s="37"/>
      <c r="O31" s="2">
        <v>0</v>
      </c>
      <c r="P31" s="160"/>
      <c r="Q31" s="2">
        <v>0</v>
      </c>
      <c r="R31" s="34"/>
      <c r="S31" s="35"/>
      <c r="T31" s="94">
        <v>0</v>
      </c>
      <c r="U31" s="36"/>
      <c r="V31" s="2">
        <v>0</v>
      </c>
      <c r="W31" s="160"/>
      <c r="X31" s="2">
        <v>0</v>
      </c>
      <c r="Y31" s="34"/>
      <c r="Z31" s="35"/>
      <c r="AA31" s="94">
        <v>0</v>
      </c>
      <c r="AB31" s="36"/>
      <c r="AC31" s="2">
        <v>0</v>
      </c>
      <c r="AD31" s="160"/>
      <c r="AE31" s="2">
        <v>0</v>
      </c>
      <c r="AF31" s="34"/>
      <c r="AG31" s="35"/>
      <c r="AH31" s="34"/>
      <c r="AI31" s="36"/>
      <c r="AJ31" s="87">
        <f t="shared" si="12"/>
        <v>0</v>
      </c>
      <c r="AK31" s="160"/>
      <c r="AL31" s="87">
        <f t="shared" si="13"/>
        <v>0</v>
      </c>
      <c r="AM31" s="36"/>
      <c r="AN31" s="87">
        <f>SUM(AJ31+AL31)</f>
        <v>0</v>
      </c>
      <c r="AP31" s="181">
        <f t="shared" si="15"/>
        <v>0</v>
      </c>
      <c r="AQ31" s="182">
        <f t="shared" si="16"/>
        <v>0</v>
      </c>
      <c r="AR31" s="182">
        <f t="shared" si="17"/>
        <v>0</v>
      </c>
    </row>
    <row r="32" spans="1:44" ht="18.95" customHeight="1">
      <c r="B32" s="18"/>
      <c r="C32" s="38" t="s">
        <v>23</v>
      </c>
      <c r="D32" s="16"/>
      <c r="E32" s="16"/>
      <c r="F32" s="18"/>
      <c r="G32" s="18"/>
      <c r="H32" s="18"/>
      <c r="I32" s="18"/>
      <c r="J32" s="18"/>
      <c r="K32" s="18"/>
      <c r="L32" s="27"/>
      <c r="M32" s="28"/>
      <c r="N32" s="28"/>
      <c r="O32" s="88">
        <f>SUM(O24:O31)</f>
        <v>0</v>
      </c>
      <c r="P32" s="169"/>
      <c r="Q32" s="88">
        <f>SUM(Q24:Q31)</f>
        <v>0</v>
      </c>
      <c r="R32" s="39"/>
      <c r="S32" s="40"/>
      <c r="T32" s="41"/>
      <c r="U32" s="41"/>
      <c r="V32" s="88">
        <f>SUM(V24:V31)</f>
        <v>0</v>
      </c>
      <c r="W32" s="169"/>
      <c r="X32" s="88">
        <f>SUM(X24:X31)</f>
        <v>0</v>
      </c>
      <c r="Y32" s="39"/>
      <c r="Z32" s="40"/>
      <c r="AA32" s="41"/>
      <c r="AB32" s="41"/>
      <c r="AC32" s="88">
        <f>SUM(AC24:AC31)</f>
        <v>0</v>
      </c>
      <c r="AD32" s="169"/>
      <c r="AE32" s="88">
        <f>SUM(AE24:AE31)</f>
        <v>0</v>
      </c>
      <c r="AF32" s="39"/>
      <c r="AG32" s="40"/>
      <c r="AH32" s="39"/>
      <c r="AI32" s="41"/>
      <c r="AJ32" s="86">
        <f t="shared" si="12"/>
        <v>0</v>
      </c>
      <c r="AK32" s="169"/>
      <c r="AL32" s="86">
        <f t="shared" si="13"/>
        <v>0</v>
      </c>
      <c r="AM32" s="41"/>
      <c r="AN32" s="86">
        <f>SUM(AJ32+AL32)</f>
        <v>0</v>
      </c>
      <c r="AP32" s="180"/>
    </row>
    <row r="33" spans="1:44" ht="3.75" customHeight="1">
      <c r="B33" s="18"/>
      <c r="C33" s="38"/>
      <c r="D33" s="16"/>
      <c r="E33" s="16"/>
      <c r="F33" s="18"/>
      <c r="G33" s="18"/>
      <c r="H33" s="18"/>
      <c r="I33" s="18"/>
      <c r="J33" s="18"/>
      <c r="K33" s="18"/>
      <c r="L33" s="27"/>
      <c r="M33" s="28"/>
      <c r="N33" s="28"/>
      <c r="O33" s="36"/>
      <c r="P33" s="161"/>
      <c r="Q33" s="36"/>
      <c r="R33" s="34"/>
      <c r="S33" s="35"/>
      <c r="T33" s="36"/>
      <c r="U33" s="36"/>
      <c r="V33" s="36"/>
      <c r="W33" s="161"/>
      <c r="X33" s="36"/>
      <c r="Y33" s="34"/>
      <c r="Z33" s="35"/>
      <c r="AA33" s="36"/>
      <c r="AB33" s="36"/>
      <c r="AC33" s="36"/>
      <c r="AD33" s="161"/>
      <c r="AE33" s="36"/>
      <c r="AF33" s="34"/>
      <c r="AG33" s="35"/>
      <c r="AH33" s="34"/>
      <c r="AI33" s="36"/>
      <c r="AJ33" s="3"/>
      <c r="AK33" s="161"/>
      <c r="AL33" s="36"/>
      <c r="AM33" s="36"/>
      <c r="AN33" s="3"/>
      <c r="AP33" s="180"/>
    </row>
    <row r="34" spans="1:44" ht="18.95" customHeight="1">
      <c r="B34" s="18"/>
      <c r="C34" s="16" t="s">
        <v>17</v>
      </c>
      <c r="D34" s="18"/>
      <c r="E34" s="18"/>
      <c r="F34" s="18"/>
      <c r="G34" s="18"/>
      <c r="H34" s="18"/>
      <c r="I34" s="18"/>
      <c r="J34" s="18"/>
      <c r="K34" s="18"/>
      <c r="L34" s="27"/>
      <c r="M34" s="28"/>
      <c r="N34" s="28"/>
      <c r="O34" s="88">
        <f>O21+O32</f>
        <v>0</v>
      </c>
      <c r="P34" s="169"/>
      <c r="Q34" s="88">
        <f>Q21+Q32</f>
        <v>0</v>
      </c>
      <c r="R34" s="39"/>
      <c r="S34" s="40"/>
      <c r="T34" s="41"/>
      <c r="U34" s="41"/>
      <c r="V34" s="88">
        <f>V21+V32</f>
        <v>0</v>
      </c>
      <c r="W34" s="169"/>
      <c r="X34" s="88">
        <f>X21+X32</f>
        <v>0</v>
      </c>
      <c r="Y34" s="39"/>
      <c r="Z34" s="40"/>
      <c r="AA34" s="41"/>
      <c r="AB34" s="41"/>
      <c r="AC34" s="88">
        <f>AC21+AC32</f>
        <v>0</v>
      </c>
      <c r="AD34" s="169"/>
      <c r="AE34" s="88">
        <f>AE21+AE32</f>
        <v>0</v>
      </c>
      <c r="AF34" s="39"/>
      <c r="AG34" s="40"/>
      <c r="AH34" s="39"/>
      <c r="AI34" s="41"/>
      <c r="AJ34" s="86">
        <f>SUM(O34+V34+AC34)</f>
        <v>0</v>
      </c>
      <c r="AK34" s="169"/>
      <c r="AL34" s="86">
        <f>SUM(Q34+X34+AE34)</f>
        <v>0</v>
      </c>
      <c r="AM34" s="41"/>
      <c r="AN34" s="86">
        <f>SUM(AJ34+AL34)</f>
        <v>0</v>
      </c>
      <c r="AP34" s="180"/>
    </row>
    <row r="35" spans="1:44" ht="9" customHeight="1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27"/>
      <c r="M35" s="28"/>
      <c r="N35" s="28"/>
      <c r="O35" s="7"/>
      <c r="P35" s="159"/>
      <c r="Q35" s="7"/>
      <c r="R35" s="32"/>
      <c r="S35" s="6"/>
      <c r="T35" s="7"/>
      <c r="U35" s="7"/>
      <c r="V35" s="7"/>
      <c r="W35" s="159"/>
      <c r="X35" s="7"/>
      <c r="Y35" s="32"/>
      <c r="Z35" s="6"/>
      <c r="AA35" s="7"/>
      <c r="AB35" s="7"/>
      <c r="AC35" s="7"/>
      <c r="AD35" s="159"/>
      <c r="AE35" s="7"/>
      <c r="AF35" s="32"/>
      <c r="AG35" s="6"/>
      <c r="AH35" s="32"/>
      <c r="AI35" s="7"/>
      <c r="AJ35" s="3"/>
      <c r="AK35" s="159"/>
      <c r="AL35" s="7"/>
      <c r="AM35" s="7"/>
      <c r="AN35" s="3"/>
      <c r="AP35" s="180"/>
    </row>
    <row r="36" spans="1:44" ht="30.75" customHeight="1">
      <c r="A36" s="84" t="s">
        <v>18</v>
      </c>
      <c r="B36" s="253" t="s">
        <v>53</v>
      </c>
      <c r="C36" s="254"/>
      <c r="D36" s="254"/>
      <c r="E36" s="254"/>
      <c r="F36" s="254"/>
      <c r="G36" s="15"/>
      <c r="H36" s="83"/>
      <c r="I36" s="42"/>
      <c r="J36" s="14"/>
      <c r="K36" s="14"/>
      <c r="L36" s="43"/>
      <c r="O36" s="44"/>
      <c r="P36" s="162"/>
      <c r="Q36" s="44"/>
      <c r="R36" s="45"/>
      <c r="S36" s="46"/>
      <c r="T36" s="44"/>
      <c r="U36" s="17"/>
      <c r="V36" s="17"/>
      <c r="W36" s="162"/>
      <c r="X36" s="44"/>
      <c r="Y36" s="45"/>
      <c r="Z36" s="46"/>
      <c r="AA36" s="17"/>
      <c r="AB36" s="17"/>
      <c r="AC36" s="17"/>
      <c r="AD36" s="162"/>
      <c r="AE36" s="44"/>
      <c r="AF36" s="45"/>
      <c r="AG36" s="46"/>
      <c r="AH36" s="45"/>
      <c r="AI36" s="17"/>
      <c r="AJ36" s="85"/>
      <c r="AK36" s="162"/>
      <c r="AL36" s="44"/>
      <c r="AM36" s="17"/>
      <c r="AN36" s="85"/>
      <c r="AP36" s="180"/>
    </row>
    <row r="37" spans="1:44" ht="18.95" customHeight="1">
      <c r="B37" s="16" t="s">
        <v>4</v>
      </c>
      <c r="C37" s="13" t="s">
        <v>21</v>
      </c>
      <c r="J37" s="17"/>
      <c r="K37" s="17"/>
      <c r="L37" s="46"/>
      <c r="O37" s="86">
        <f>SUM(AP13:AP20)</f>
        <v>0</v>
      </c>
      <c r="P37" s="163"/>
      <c r="Q37" s="1">
        <v>0</v>
      </c>
      <c r="R37" s="22"/>
      <c r="S37" s="23"/>
      <c r="T37" s="47"/>
      <c r="U37" s="47"/>
      <c r="V37" s="86">
        <f>SUM(AQ13:AQ20)</f>
        <v>0</v>
      </c>
      <c r="W37" s="163"/>
      <c r="X37" s="1">
        <v>0</v>
      </c>
      <c r="Y37" s="22"/>
      <c r="Z37" s="23"/>
      <c r="AA37" s="47"/>
      <c r="AB37" s="47"/>
      <c r="AC37" s="86">
        <f>SUM(AR13:AR20)</f>
        <v>0</v>
      </c>
      <c r="AD37" s="163"/>
      <c r="AE37" s="1">
        <v>0</v>
      </c>
      <c r="AF37" s="22"/>
      <c r="AG37" s="23"/>
      <c r="AH37" s="22"/>
      <c r="AI37" s="5"/>
      <c r="AJ37" s="86">
        <f>SUM(O37+V37+AC37)</f>
        <v>0</v>
      </c>
      <c r="AK37" s="163"/>
      <c r="AL37" s="86">
        <f>SUM(Q37+X37+AE37)</f>
        <v>0</v>
      </c>
      <c r="AM37" s="5"/>
      <c r="AN37" s="86">
        <f t="shared" ref="AN37:AN39" si="18">SUM(AJ37+AL37)</f>
        <v>0</v>
      </c>
      <c r="AP37" s="180"/>
    </row>
    <row r="38" spans="1:44" ht="18.95" customHeight="1">
      <c r="B38" s="16" t="s">
        <v>5</v>
      </c>
      <c r="C38" s="13" t="s">
        <v>22</v>
      </c>
      <c r="J38" s="17"/>
      <c r="K38" s="17"/>
      <c r="L38" s="19"/>
      <c r="O38" s="87">
        <f>SUM(AP24:AP31)</f>
        <v>0</v>
      </c>
      <c r="P38" s="163"/>
      <c r="Q38" s="2">
        <v>0</v>
      </c>
      <c r="R38" s="22"/>
      <c r="S38" s="23"/>
      <c r="T38" s="47"/>
      <c r="U38" s="47"/>
      <c r="V38" s="87">
        <f>SUM(AQ24:AQ31)</f>
        <v>0</v>
      </c>
      <c r="W38" s="163"/>
      <c r="X38" s="2">
        <v>0</v>
      </c>
      <c r="Y38" s="22"/>
      <c r="Z38" s="23"/>
      <c r="AA38" s="47"/>
      <c r="AB38" s="47"/>
      <c r="AC38" s="87">
        <f>SUM(AR24:AR31)</f>
        <v>0</v>
      </c>
      <c r="AD38" s="163"/>
      <c r="AE38" s="2">
        <v>0</v>
      </c>
      <c r="AF38" s="22"/>
      <c r="AG38" s="23"/>
      <c r="AH38" s="22"/>
      <c r="AI38" s="5"/>
      <c r="AJ38" s="87">
        <f>SUM(O38+V38+AC38)</f>
        <v>0</v>
      </c>
      <c r="AK38" s="163"/>
      <c r="AL38" s="87">
        <f>SUM(Q38+X38+AE38)</f>
        <v>0</v>
      </c>
      <c r="AM38" s="5"/>
      <c r="AN38" s="87">
        <f t="shared" si="18"/>
        <v>0</v>
      </c>
      <c r="AP38" s="180"/>
    </row>
    <row r="39" spans="1:44" ht="18.95" customHeight="1">
      <c r="B39" s="18"/>
      <c r="C39" s="14" t="s">
        <v>27</v>
      </c>
      <c r="D39" s="14"/>
      <c r="E39" s="14"/>
      <c r="J39" s="17"/>
      <c r="K39" s="17"/>
      <c r="L39" s="19"/>
      <c r="O39" s="86">
        <f>SUM(O37:O38)</f>
        <v>0</v>
      </c>
      <c r="P39" s="163"/>
      <c r="Q39" s="86">
        <f>SUM(Q37:Q38)</f>
        <v>0</v>
      </c>
      <c r="R39" s="8"/>
      <c r="S39" s="23"/>
      <c r="T39" s="47"/>
      <c r="U39" s="47"/>
      <c r="V39" s="86">
        <f>SUM(V37:V38)</f>
        <v>0</v>
      </c>
      <c r="W39" s="163"/>
      <c r="X39" s="86">
        <f>SUM(X37:X38)</f>
        <v>0</v>
      </c>
      <c r="Y39" s="8"/>
      <c r="Z39" s="29"/>
      <c r="AA39" s="30"/>
      <c r="AB39" s="30"/>
      <c r="AC39" s="86">
        <f>SUM(AC37:AC38)</f>
        <v>0</v>
      </c>
      <c r="AD39" s="163"/>
      <c r="AE39" s="86">
        <f>SUM(AE37:AE38)</f>
        <v>0</v>
      </c>
      <c r="AF39" s="8"/>
      <c r="AG39" s="29"/>
      <c r="AH39" s="8"/>
      <c r="AI39" s="3"/>
      <c r="AJ39" s="86">
        <f>SUM(O39+V39+AC39)</f>
        <v>0</v>
      </c>
      <c r="AK39" s="163"/>
      <c r="AL39" s="86">
        <f>SUM(Q39+X39+AE39)</f>
        <v>0</v>
      </c>
      <c r="AM39" s="3"/>
      <c r="AN39" s="86">
        <f t="shared" si="18"/>
        <v>0</v>
      </c>
      <c r="AP39" s="180"/>
    </row>
    <row r="40" spans="1:44" ht="3.75" customHeight="1">
      <c r="B40" s="18"/>
      <c r="C40" s="14"/>
      <c r="D40" s="14"/>
      <c r="E40" s="14"/>
      <c r="J40" s="17"/>
      <c r="K40" s="17"/>
      <c r="L40" s="19"/>
      <c r="O40" s="3"/>
      <c r="P40" s="163"/>
      <c r="Q40" s="3"/>
      <c r="R40" s="8"/>
      <c r="S40" s="23"/>
      <c r="T40" s="47"/>
      <c r="U40" s="47"/>
      <c r="V40" s="3"/>
      <c r="W40" s="163"/>
      <c r="X40" s="3"/>
      <c r="Y40" s="8"/>
      <c r="Z40" s="29"/>
      <c r="AA40" s="30"/>
      <c r="AB40" s="30"/>
      <c r="AC40" s="3"/>
      <c r="AD40" s="163"/>
      <c r="AE40" s="3"/>
      <c r="AF40" s="8"/>
      <c r="AG40" s="29"/>
      <c r="AH40" s="8"/>
      <c r="AI40" s="3"/>
      <c r="AJ40" s="3"/>
      <c r="AK40" s="163"/>
      <c r="AL40" s="3"/>
      <c r="AM40" s="3"/>
      <c r="AN40" s="3"/>
      <c r="AP40" s="180"/>
    </row>
    <row r="41" spans="1:44" s="14" customFormat="1" ht="18.95" customHeight="1">
      <c r="C41" s="14" t="s">
        <v>54</v>
      </c>
      <c r="L41" s="43"/>
      <c r="O41" s="89">
        <f>SUM(O34+O39)</f>
        <v>0</v>
      </c>
      <c r="P41" s="170"/>
      <c r="Q41" s="89">
        <f>SUM(Q34+Q39)</f>
        <v>0</v>
      </c>
      <c r="R41" s="48"/>
      <c r="S41" s="49"/>
      <c r="T41" s="50"/>
      <c r="U41" s="50">
        <f t="shared" ref="U41:AE41" si="19">SUM(U34+U39)</f>
        <v>0</v>
      </c>
      <c r="V41" s="89">
        <f t="shared" si="19"/>
        <v>0</v>
      </c>
      <c r="W41" s="170"/>
      <c r="X41" s="89">
        <f t="shared" si="19"/>
        <v>0</v>
      </c>
      <c r="Y41" s="48"/>
      <c r="Z41" s="49"/>
      <c r="AA41" s="50"/>
      <c r="AB41" s="50">
        <f t="shared" si="19"/>
        <v>0</v>
      </c>
      <c r="AC41" s="89">
        <f t="shared" si="19"/>
        <v>0</v>
      </c>
      <c r="AD41" s="170"/>
      <c r="AE41" s="89">
        <f t="shared" si="19"/>
        <v>0</v>
      </c>
      <c r="AF41" s="48"/>
      <c r="AG41" s="49"/>
      <c r="AH41" s="48"/>
      <c r="AI41" s="50"/>
      <c r="AJ41" s="86">
        <f>SUM(O41+V41+AC41)</f>
        <v>0</v>
      </c>
      <c r="AK41" s="170"/>
      <c r="AL41" s="86">
        <f>SUM(Q41+X41+AE41)</f>
        <v>0</v>
      </c>
      <c r="AM41" s="50"/>
      <c r="AN41" s="86">
        <f>SUM(AJ41+AL41)</f>
        <v>0</v>
      </c>
      <c r="AO41" s="178"/>
      <c r="AP41" s="183"/>
      <c r="AQ41" s="184"/>
      <c r="AR41" s="184"/>
    </row>
    <row r="42" spans="1:44" ht="10.5" customHeight="1">
      <c r="C42" s="14"/>
      <c r="L42" s="12"/>
      <c r="O42" s="30"/>
      <c r="P42" s="164"/>
      <c r="Q42" s="30"/>
      <c r="R42" s="51"/>
      <c r="S42" s="29"/>
      <c r="T42" s="30"/>
      <c r="U42" s="30"/>
      <c r="V42" s="30"/>
      <c r="W42" s="164"/>
      <c r="X42" s="30"/>
      <c r="Y42" s="51"/>
      <c r="Z42" s="29"/>
      <c r="AA42" s="30"/>
      <c r="AB42" s="30"/>
      <c r="AC42" s="30"/>
      <c r="AD42" s="164"/>
      <c r="AE42" s="30"/>
      <c r="AF42" s="51"/>
      <c r="AG42" s="29"/>
      <c r="AH42" s="51"/>
      <c r="AI42" s="30"/>
      <c r="AJ42" s="3"/>
      <c r="AK42" s="164"/>
      <c r="AL42" s="30"/>
      <c r="AM42" s="30"/>
      <c r="AN42" s="3"/>
      <c r="AP42" s="180"/>
    </row>
    <row r="43" spans="1:44" ht="10.5" customHeight="1">
      <c r="L43" s="12"/>
      <c r="O43" s="5"/>
      <c r="P43" s="165"/>
      <c r="Q43" s="5"/>
      <c r="R43" s="22"/>
      <c r="S43" s="6"/>
      <c r="T43" s="7"/>
      <c r="U43" s="7"/>
      <c r="V43" s="5"/>
      <c r="W43" s="165"/>
      <c r="X43" s="5"/>
      <c r="Y43" s="22"/>
      <c r="Z43" s="6"/>
      <c r="AA43" s="7"/>
      <c r="AB43" s="7"/>
      <c r="AC43" s="5"/>
      <c r="AD43" s="165"/>
      <c r="AE43" s="5"/>
      <c r="AF43" s="22"/>
      <c r="AG43" s="6"/>
      <c r="AH43" s="22"/>
      <c r="AI43" s="5"/>
      <c r="AJ43" s="3"/>
      <c r="AK43" s="165"/>
      <c r="AL43" s="5"/>
      <c r="AM43" s="5"/>
      <c r="AN43" s="3"/>
      <c r="AP43" s="180"/>
    </row>
    <row r="44" spans="1:44" ht="18.95" customHeight="1">
      <c r="A44" s="14" t="s">
        <v>154</v>
      </c>
      <c r="B44" s="14" t="s">
        <v>26</v>
      </c>
      <c r="L44" s="12"/>
      <c r="O44" s="5"/>
      <c r="P44" s="165"/>
      <c r="Q44" s="5"/>
      <c r="R44" s="22"/>
      <c r="S44" s="6"/>
      <c r="T44" s="7"/>
      <c r="U44" s="7"/>
      <c r="V44" s="5"/>
      <c r="W44" s="165"/>
      <c r="X44" s="5"/>
      <c r="Y44" s="22"/>
      <c r="Z44" s="6"/>
      <c r="AA44" s="7"/>
      <c r="AB44" s="7"/>
      <c r="AC44" s="5"/>
      <c r="AD44" s="165"/>
      <c r="AE44" s="5"/>
      <c r="AF44" s="22"/>
      <c r="AG44" s="6"/>
      <c r="AH44" s="22"/>
      <c r="AI44" s="5"/>
      <c r="AJ44" s="3"/>
      <c r="AK44" s="165"/>
      <c r="AL44" s="5"/>
      <c r="AM44" s="5"/>
      <c r="AN44" s="3"/>
      <c r="AP44" s="180"/>
    </row>
    <row r="45" spans="1:44" ht="18.95" customHeight="1">
      <c r="B45" s="52" t="s">
        <v>4</v>
      </c>
      <c r="C45" s="53" t="s">
        <v>148</v>
      </c>
      <c r="I45" s="14"/>
      <c r="J45" s="14"/>
      <c r="K45" s="14"/>
      <c r="L45" s="43"/>
      <c r="O45" s="1">
        <v>0</v>
      </c>
      <c r="P45" s="160"/>
      <c r="Q45" s="1">
        <v>0</v>
      </c>
      <c r="R45" s="22"/>
      <c r="S45" s="54"/>
      <c r="T45" s="55"/>
      <c r="U45" s="55"/>
      <c r="V45" s="1">
        <v>0</v>
      </c>
      <c r="W45" s="160"/>
      <c r="X45" s="1">
        <v>0</v>
      </c>
      <c r="Y45" s="22"/>
      <c r="Z45" s="54"/>
      <c r="AA45" s="55"/>
      <c r="AB45" s="55"/>
      <c r="AC45" s="1">
        <v>0</v>
      </c>
      <c r="AD45" s="160"/>
      <c r="AE45" s="1">
        <v>0</v>
      </c>
      <c r="AF45" s="22"/>
      <c r="AG45" s="54"/>
      <c r="AH45" s="22"/>
      <c r="AI45" s="5"/>
      <c r="AJ45" s="86">
        <f>SUM(O45+V45+AC45)</f>
        <v>0</v>
      </c>
      <c r="AK45" s="160"/>
      <c r="AL45" s="86">
        <f>SUM(Q45+X45+AE45)</f>
        <v>0</v>
      </c>
      <c r="AM45" s="5"/>
      <c r="AN45" s="86">
        <f t="shared" ref="AN45:AN47" si="20">SUM(AJ45+AL45)</f>
        <v>0</v>
      </c>
      <c r="AP45" s="180"/>
    </row>
    <row r="46" spans="1:44" ht="18.95" customHeight="1">
      <c r="B46" s="52" t="s">
        <v>5</v>
      </c>
      <c r="C46" s="13" t="s">
        <v>48</v>
      </c>
      <c r="I46" s="14"/>
      <c r="J46" s="14"/>
      <c r="K46" s="14"/>
      <c r="L46" s="43"/>
      <c r="O46" s="2">
        <v>0</v>
      </c>
      <c r="P46" s="160"/>
      <c r="Q46" s="2">
        <v>0</v>
      </c>
      <c r="R46" s="22"/>
      <c r="S46" s="54"/>
      <c r="T46" s="55"/>
      <c r="U46" s="55"/>
      <c r="V46" s="2">
        <v>0</v>
      </c>
      <c r="W46" s="160"/>
      <c r="X46" s="2">
        <v>0</v>
      </c>
      <c r="Y46" s="22"/>
      <c r="Z46" s="54"/>
      <c r="AA46" s="55"/>
      <c r="AB46" s="55"/>
      <c r="AC46" s="2">
        <v>0</v>
      </c>
      <c r="AD46" s="160"/>
      <c r="AE46" s="2">
        <v>0</v>
      </c>
      <c r="AF46" s="22"/>
      <c r="AG46" s="54"/>
      <c r="AH46" s="22"/>
      <c r="AI46" s="5"/>
      <c r="AJ46" s="87">
        <f>SUM(O46+V46+AC46)</f>
        <v>0</v>
      </c>
      <c r="AK46" s="160"/>
      <c r="AL46" s="87">
        <f>SUM(Q46+X46+AE46)</f>
        <v>0</v>
      </c>
      <c r="AM46" s="5"/>
      <c r="AN46" s="87">
        <f t="shared" si="20"/>
        <v>0</v>
      </c>
      <c r="AP46" s="180"/>
    </row>
    <row r="47" spans="1:44" ht="18.95" customHeight="1">
      <c r="C47" s="14" t="s">
        <v>43</v>
      </c>
      <c r="L47" s="12"/>
      <c r="O47" s="86">
        <f>SUM(O45:O46)</f>
        <v>0</v>
      </c>
      <c r="P47" s="163"/>
      <c r="Q47" s="86">
        <f>SUM(Q45:Q46)</f>
        <v>0</v>
      </c>
      <c r="R47" s="8"/>
      <c r="S47" s="56"/>
      <c r="T47" s="57"/>
      <c r="U47" s="57"/>
      <c r="V47" s="86">
        <f>SUM(V45:V46)</f>
        <v>0</v>
      </c>
      <c r="W47" s="163"/>
      <c r="X47" s="86">
        <f>SUM(X45:X46)</f>
        <v>0</v>
      </c>
      <c r="Y47" s="8"/>
      <c r="Z47" s="56"/>
      <c r="AA47" s="57"/>
      <c r="AB47" s="57"/>
      <c r="AC47" s="86">
        <f>SUM(AC45:AC46)</f>
        <v>0</v>
      </c>
      <c r="AD47" s="163"/>
      <c r="AE47" s="86">
        <f>SUM(AE45:AE46)</f>
        <v>0</v>
      </c>
      <c r="AF47" s="8"/>
      <c r="AG47" s="56"/>
      <c r="AH47" s="8"/>
      <c r="AI47" s="3"/>
      <c r="AJ47" s="86">
        <f>SUM(O47+V47+AC47)</f>
        <v>0</v>
      </c>
      <c r="AK47" s="163"/>
      <c r="AL47" s="86">
        <f>SUM(Q47+X47+AE47)</f>
        <v>0</v>
      </c>
      <c r="AM47" s="3"/>
      <c r="AN47" s="86">
        <f t="shared" si="20"/>
        <v>0</v>
      </c>
      <c r="AP47" s="180"/>
    </row>
    <row r="48" spans="1:44" ht="10.5" customHeight="1">
      <c r="L48" s="12"/>
      <c r="O48" s="5"/>
      <c r="P48" s="165"/>
      <c r="Q48" s="5"/>
      <c r="R48" s="22"/>
      <c r="S48" s="6"/>
      <c r="T48" s="7"/>
      <c r="U48" s="7"/>
      <c r="V48" s="5"/>
      <c r="W48" s="165"/>
      <c r="X48" s="5"/>
      <c r="Y48" s="22"/>
      <c r="Z48" s="6"/>
      <c r="AA48" s="7"/>
      <c r="AB48" s="7"/>
      <c r="AC48" s="5"/>
      <c r="AD48" s="165"/>
      <c r="AE48" s="5"/>
      <c r="AF48" s="22"/>
      <c r="AG48" s="6"/>
      <c r="AH48" s="22"/>
      <c r="AI48" s="5"/>
      <c r="AJ48" s="3"/>
      <c r="AK48" s="165"/>
      <c r="AL48" s="5"/>
      <c r="AM48" s="5"/>
      <c r="AN48" s="3"/>
      <c r="AP48" s="180"/>
    </row>
    <row r="49" spans="1:42" ht="18.95" customHeight="1">
      <c r="A49" s="14" t="s">
        <v>25</v>
      </c>
      <c r="B49" s="14" t="s">
        <v>31</v>
      </c>
      <c r="D49" s="14"/>
      <c r="J49" s="172"/>
      <c r="L49" s="12"/>
      <c r="O49" s="5"/>
      <c r="P49" s="165"/>
      <c r="Q49" s="5"/>
      <c r="R49" s="22"/>
      <c r="S49" s="6"/>
      <c r="T49" s="7"/>
      <c r="U49" s="7"/>
      <c r="V49" s="5"/>
      <c r="W49" s="165"/>
      <c r="X49" s="5"/>
      <c r="Y49" s="22"/>
      <c r="Z49" s="6"/>
      <c r="AA49" s="7"/>
      <c r="AB49" s="7"/>
      <c r="AC49" s="5"/>
      <c r="AD49" s="165"/>
      <c r="AE49" s="5"/>
      <c r="AF49" s="22"/>
      <c r="AG49" s="6"/>
      <c r="AH49" s="22"/>
      <c r="AI49" s="5"/>
      <c r="AJ49" s="3"/>
      <c r="AK49" s="165"/>
      <c r="AL49" s="5"/>
      <c r="AM49" s="5"/>
      <c r="AN49" s="3"/>
      <c r="AP49" s="180"/>
    </row>
    <row r="50" spans="1:42" ht="18.95" customHeight="1">
      <c r="B50" s="59" t="s">
        <v>4</v>
      </c>
      <c r="C50" s="13" t="s">
        <v>33</v>
      </c>
      <c r="F50" s="60"/>
      <c r="G50" s="60"/>
      <c r="H50" s="60"/>
      <c r="J50" s="173"/>
      <c r="L50" s="12"/>
      <c r="O50" s="1">
        <v>0</v>
      </c>
      <c r="P50" s="160"/>
      <c r="Q50" s="1">
        <v>0</v>
      </c>
      <c r="R50" s="22"/>
      <c r="S50" s="4"/>
      <c r="T50" s="5"/>
      <c r="U50" s="5"/>
      <c r="V50" s="1">
        <v>0</v>
      </c>
      <c r="W50" s="160"/>
      <c r="X50" s="1">
        <v>0</v>
      </c>
      <c r="Y50" s="22"/>
      <c r="Z50" s="4"/>
      <c r="AA50" s="5"/>
      <c r="AB50" s="5"/>
      <c r="AC50" s="1">
        <v>0</v>
      </c>
      <c r="AD50" s="160"/>
      <c r="AE50" s="1">
        <v>0</v>
      </c>
      <c r="AF50" s="22"/>
      <c r="AG50" s="4"/>
      <c r="AH50" s="22"/>
      <c r="AI50" s="5"/>
      <c r="AJ50" s="86">
        <f>SUM(O50+V50+AC50)</f>
        <v>0</v>
      </c>
      <c r="AK50" s="160"/>
      <c r="AL50" s="86">
        <f>SUM(Q50+X50+AE50)</f>
        <v>0</v>
      </c>
      <c r="AM50" s="5"/>
      <c r="AN50" s="86">
        <f t="shared" ref="AN50:AN54" si="21">SUM(AJ50+AL50)</f>
        <v>0</v>
      </c>
      <c r="AP50" s="180"/>
    </row>
    <row r="51" spans="1:42" ht="18.95" customHeight="1">
      <c r="B51" s="59" t="s">
        <v>5</v>
      </c>
      <c r="C51" s="13" t="s">
        <v>34</v>
      </c>
      <c r="F51" s="60"/>
      <c r="G51" s="60"/>
      <c r="H51" s="60"/>
      <c r="J51" s="173"/>
      <c r="L51" s="12"/>
      <c r="O51" s="1">
        <v>0</v>
      </c>
      <c r="P51" s="160"/>
      <c r="Q51" s="1">
        <v>0</v>
      </c>
      <c r="R51" s="22"/>
      <c r="S51" s="4"/>
      <c r="T51" s="5"/>
      <c r="U51" s="5"/>
      <c r="V51" s="1">
        <v>0</v>
      </c>
      <c r="W51" s="160"/>
      <c r="X51" s="1">
        <v>0</v>
      </c>
      <c r="Y51" s="22"/>
      <c r="Z51" s="4"/>
      <c r="AA51" s="5"/>
      <c r="AB51" s="5"/>
      <c r="AC51" s="1">
        <v>0</v>
      </c>
      <c r="AD51" s="160"/>
      <c r="AE51" s="1">
        <v>0</v>
      </c>
      <c r="AF51" s="22"/>
      <c r="AG51" s="4"/>
      <c r="AH51" s="22"/>
      <c r="AI51" s="5"/>
      <c r="AJ51" s="86">
        <f>SUM(O51+V51+AC51)</f>
        <v>0</v>
      </c>
      <c r="AK51" s="160"/>
      <c r="AL51" s="86">
        <f>SUM(Q51+X51+AE51)</f>
        <v>0</v>
      </c>
      <c r="AM51" s="5"/>
      <c r="AN51" s="86">
        <f t="shared" si="21"/>
        <v>0</v>
      </c>
      <c r="AP51" s="180"/>
    </row>
    <row r="52" spans="1:42" ht="18.95" customHeight="1">
      <c r="B52" s="59" t="s">
        <v>6</v>
      </c>
      <c r="C52" s="13" t="s">
        <v>35</v>
      </c>
      <c r="F52" s="60"/>
      <c r="G52" s="60"/>
      <c r="H52" s="60"/>
      <c r="J52" s="173"/>
      <c r="L52" s="12"/>
      <c r="O52" s="1">
        <v>0</v>
      </c>
      <c r="P52" s="160"/>
      <c r="Q52" s="1">
        <v>0</v>
      </c>
      <c r="R52" s="22"/>
      <c r="S52" s="4"/>
      <c r="T52" s="5"/>
      <c r="U52" s="5"/>
      <c r="V52" s="1">
        <v>0</v>
      </c>
      <c r="W52" s="160"/>
      <c r="X52" s="1">
        <v>0</v>
      </c>
      <c r="Y52" s="22"/>
      <c r="Z52" s="4"/>
      <c r="AA52" s="5"/>
      <c r="AB52" s="5"/>
      <c r="AC52" s="1">
        <v>0</v>
      </c>
      <c r="AD52" s="160"/>
      <c r="AE52" s="1">
        <v>0</v>
      </c>
      <c r="AF52" s="22"/>
      <c r="AG52" s="4"/>
      <c r="AH52" s="22"/>
      <c r="AI52" s="5"/>
      <c r="AJ52" s="86">
        <f>SUM(O52+V52+AC52)</f>
        <v>0</v>
      </c>
      <c r="AK52" s="160"/>
      <c r="AL52" s="86">
        <f>SUM(Q52+X52+AE52)</f>
        <v>0</v>
      </c>
      <c r="AM52" s="5"/>
      <c r="AN52" s="86">
        <f t="shared" si="21"/>
        <v>0</v>
      </c>
      <c r="AP52" s="180"/>
    </row>
    <row r="53" spans="1:42" ht="18.95" customHeight="1">
      <c r="B53" s="59" t="s">
        <v>7</v>
      </c>
      <c r="C53" s="13" t="s">
        <v>3</v>
      </c>
      <c r="D53" s="246" t="s">
        <v>2</v>
      </c>
      <c r="E53" s="246"/>
      <c r="F53" s="246"/>
      <c r="G53" s="246"/>
      <c r="H53" s="246"/>
      <c r="I53" s="246"/>
      <c r="J53" s="246"/>
      <c r="L53" s="12"/>
      <c r="O53" s="2"/>
      <c r="P53" s="160"/>
      <c r="Q53" s="2"/>
      <c r="R53" s="22"/>
      <c r="S53" s="4"/>
      <c r="T53" s="5"/>
      <c r="U53" s="5"/>
      <c r="V53" s="2">
        <v>0</v>
      </c>
      <c r="W53" s="160"/>
      <c r="X53" s="2"/>
      <c r="Y53" s="22"/>
      <c r="Z53" s="4"/>
      <c r="AA53" s="5"/>
      <c r="AB53" s="5"/>
      <c r="AC53" s="2">
        <v>0</v>
      </c>
      <c r="AD53" s="160"/>
      <c r="AE53" s="2"/>
      <c r="AF53" s="22"/>
      <c r="AG53" s="4"/>
      <c r="AH53" s="22"/>
      <c r="AI53" s="5"/>
      <c r="AJ53" s="87">
        <f>SUM(O53+V53+AC53)</f>
        <v>0</v>
      </c>
      <c r="AK53" s="160"/>
      <c r="AL53" s="87">
        <f>SUM(Q53+X53+AE53)</f>
        <v>0</v>
      </c>
      <c r="AM53" s="5"/>
      <c r="AN53" s="87">
        <f t="shared" si="21"/>
        <v>0</v>
      </c>
      <c r="AP53" s="180"/>
    </row>
    <row r="54" spans="1:42" ht="18.75" customHeight="1">
      <c r="C54" s="76"/>
      <c r="D54" s="53" t="s">
        <v>32</v>
      </c>
      <c r="J54" s="167"/>
      <c r="L54" s="12"/>
      <c r="M54" s="14"/>
      <c r="N54" s="14"/>
      <c r="O54" s="86">
        <f>SUM(O50:O53)</f>
        <v>0</v>
      </c>
      <c r="P54" s="163"/>
      <c r="Q54" s="86">
        <f>SUM(Q50:Q53)</f>
        <v>0</v>
      </c>
      <c r="R54" s="3"/>
      <c r="S54" s="11"/>
      <c r="T54" s="3"/>
      <c r="U54" s="3"/>
      <c r="V54" s="86">
        <f>SUM(V50:V53)</f>
        <v>0</v>
      </c>
      <c r="W54" s="163"/>
      <c r="X54" s="86">
        <f>SUM(X50:X53)</f>
        <v>0</v>
      </c>
      <c r="Y54" s="3"/>
      <c r="Z54" s="11"/>
      <c r="AA54" s="3"/>
      <c r="AB54" s="3"/>
      <c r="AC54" s="86">
        <f>SUM(AC50:AC53)</f>
        <v>0</v>
      </c>
      <c r="AD54" s="163"/>
      <c r="AE54" s="86">
        <f>SUM(AE50:AE53)</f>
        <v>0</v>
      </c>
      <c r="AF54" s="3"/>
      <c r="AG54" s="11"/>
      <c r="AH54" s="3"/>
      <c r="AI54" s="11"/>
      <c r="AJ54" s="86">
        <f>SUM(O54+V54+AC54)</f>
        <v>0</v>
      </c>
      <c r="AK54" s="163"/>
      <c r="AL54" s="86">
        <f>SUM(Q54+X54+AE54)</f>
        <v>0</v>
      </c>
      <c r="AM54" s="3"/>
      <c r="AN54" s="86">
        <f t="shared" si="21"/>
        <v>0</v>
      </c>
      <c r="AP54" s="180"/>
    </row>
    <row r="55" spans="1:42" ht="10.5" customHeight="1">
      <c r="F55" s="61"/>
      <c r="G55" s="61"/>
      <c r="H55" s="61"/>
      <c r="J55" s="62"/>
      <c r="L55" s="12"/>
      <c r="M55" s="14"/>
      <c r="N55" s="14"/>
      <c r="O55" s="3"/>
      <c r="P55" s="163"/>
      <c r="Q55" s="3"/>
      <c r="R55" s="3"/>
      <c r="S55" s="11"/>
      <c r="T55" s="3"/>
      <c r="U55" s="3"/>
      <c r="V55" s="3"/>
      <c r="W55" s="163"/>
      <c r="X55" s="3"/>
      <c r="Y55" s="3"/>
      <c r="Z55" s="11"/>
      <c r="AA55" s="3"/>
      <c r="AB55" s="3"/>
      <c r="AC55" s="3"/>
      <c r="AD55" s="163"/>
      <c r="AE55" s="3"/>
      <c r="AF55" s="3"/>
      <c r="AG55" s="11"/>
      <c r="AH55" s="3"/>
      <c r="AI55" s="11"/>
      <c r="AJ55" s="3"/>
      <c r="AK55" s="163"/>
      <c r="AL55" s="3"/>
      <c r="AM55" s="3"/>
      <c r="AN55" s="3"/>
      <c r="AP55" s="180"/>
    </row>
    <row r="56" spans="1:42" ht="18.75" customHeight="1">
      <c r="A56" s="14" t="s">
        <v>30</v>
      </c>
      <c r="B56" s="14" t="s">
        <v>37</v>
      </c>
      <c r="D56" s="14"/>
      <c r="F56" s="61"/>
      <c r="G56" s="61"/>
      <c r="H56" s="61"/>
      <c r="J56" s="62"/>
      <c r="L56" s="12"/>
      <c r="M56" s="14"/>
      <c r="N56" s="14"/>
      <c r="O56" s="3"/>
      <c r="P56" s="163"/>
      <c r="Q56" s="3"/>
      <c r="R56" s="3"/>
      <c r="S56" s="11"/>
      <c r="T56" s="3"/>
      <c r="U56" s="3"/>
      <c r="V56" s="3"/>
      <c r="W56" s="163"/>
      <c r="X56" s="3"/>
      <c r="Y56" s="3"/>
      <c r="Z56" s="11"/>
      <c r="AA56" s="3"/>
      <c r="AB56" s="3"/>
      <c r="AC56" s="3"/>
      <c r="AD56" s="163"/>
      <c r="AE56" s="3"/>
      <c r="AF56" s="3"/>
      <c r="AG56" s="11"/>
      <c r="AH56" s="3"/>
      <c r="AI56" s="11"/>
      <c r="AJ56" s="3"/>
      <c r="AK56" s="163"/>
      <c r="AL56" s="3"/>
      <c r="AM56" s="3"/>
      <c r="AN56" s="3"/>
      <c r="AP56" s="180"/>
    </row>
    <row r="57" spans="1:42" ht="18.75" customHeight="1">
      <c r="B57" s="59" t="s">
        <v>4</v>
      </c>
      <c r="C57" s="13" t="s">
        <v>38</v>
      </c>
      <c r="F57" s="61"/>
      <c r="G57" s="61"/>
      <c r="H57" s="61"/>
      <c r="J57" s="62"/>
      <c r="L57" s="12"/>
      <c r="M57" s="14"/>
      <c r="N57" s="14"/>
      <c r="O57" s="1">
        <v>0</v>
      </c>
      <c r="P57" s="160"/>
      <c r="Q57" s="1">
        <v>0</v>
      </c>
      <c r="R57" s="5"/>
      <c r="S57" s="4"/>
      <c r="T57" s="5"/>
      <c r="U57" s="5"/>
      <c r="V57" s="1">
        <v>0</v>
      </c>
      <c r="W57" s="160"/>
      <c r="X57" s="1">
        <v>0</v>
      </c>
      <c r="Y57" s="5"/>
      <c r="Z57" s="4"/>
      <c r="AA57" s="5"/>
      <c r="AB57" s="5"/>
      <c r="AC57" s="1">
        <v>0</v>
      </c>
      <c r="AD57" s="160"/>
      <c r="AE57" s="1">
        <v>0</v>
      </c>
      <c r="AF57" s="5"/>
      <c r="AG57" s="4"/>
      <c r="AH57" s="3"/>
      <c r="AI57" s="11"/>
      <c r="AJ57" s="86">
        <f>SUM(O57+V57+AC57)</f>
        <v>0</v>
      </c>
      <c r="AK57" s="160"/>
      <c r="AL57" s="86">
        <f>SUM(Q57+X57+AE57)</f>
        <v>0</v>
      </c>
      <c r="AM57" s="3"/>
      <c r="AN57" s="86">
        <f t="shared" ref="AN57:AN62" si="22">SUM(AJ57+AL57)</f>
        <v>0</v>
      </c>
      <c r="AP57" s="180"/>
    </row>
    <row r="58" spans="1:42" ht="18.75" customHeight="1">
      <c r="B58" s="59" t="s">
        <v>5</v>
      </c>
      <c r="C58" s="13" t="s">
        <v>39</v>
      </c>
      <c r="F58" s="61"/>
      <c r="G58" s="61"/>
      <c r="H58" s="61"/>
      <c r="J58" s="62"/>
      <c r="L58" s="12"/>
      <c r="M58" s="14"/>
      <c r="N58" s="14"/>
      <c r="O58" s="1">
        <v>0</v>
      </c>
      <c r="P58" s="160"/>
      <c r="Q58" s="1">
        <v>0</v>
      </c>
      <c r="R58" s="5"/>
      <c r="S58" s="4"/>
      <c r="T58" s="5"/>
      <c r="U58" s="5"/>
      <c r="V58" s="1">
        <v>0</v>
      </c>
      <c r="W58" s="160"/>
      <c r="X58" s="1">
        <v>0</v>
      </c>
      <c r="Y58" s="5"/>
      <c r="Z58" s="4"/>
      <c r="AA58" s="5"/>
      <c r="AB58" s="5"/>
      <c r="AC58" s="1">
        <v>0</v>
      </c>
      <c r="AD58" s="160"/>
      <c r="AE58" s="1">
        <v>0</v>
      </c>
      <c r="AF58" s="5"/>
      <c r="AG58" s="4"/>
      <c r="AH58" s="3"/>
      <c r="AI58" s="11"/>
      <c r="AJ58" s="86">
        <f>SUM(O58+V58+AC58)</f>
        <v>0</v>
      </c>
      <c r="AK58" s="160"/>
      <c r="AL58" s="86">
        <f>SUM(Q58+X58+AE58)</f>
        <v>0</v>
      </c>
      <c r="AM58" s="3"/>
      <c r="AN58" s="86">
        <f t="shared" si="22"/>
        <v>0</v>
      </c>
      <c r="AP58" s="180"/>
    </row>
    <row r="59" spans="1:42" ht="18.75" customHeight="1">
      <c r="B59" s="59" t="s">
        <v>6</v>
      </c>
      <c r="C59" s="13" t="s">
        <v>151</v>
      </c>
      <c r="D59"/>
      <c r="E59" s="255"/>
      <c r="F59" s="255"/>
      <c r="G59" s="255"/>
      <c r="H59" s="255"/>
      <c r="I59" s="255"/>
      <c r="J59" s="255"/>
      <c r="L59" s="12"/>
      <c r="M59" s="14"/>
      <c r="N59" s="14"/>
      <c r="O59" s="1">
        <v>0</v>
      </c>
      <c r="P59" s="160"/>
      <c r="Q59" s="1">
        <v>0</v>
      </c>
      <c r="R59" s="5"/>
      <c r="S59" s="4"/>
      <c r="T59" s="5"/>
      <c r="U59" s="5"/>
      <c r="V59" s="1">
        <v>0</v>
      </c>
      <c r="W59" s="160"/>
      <c r="X59" s="1">
        <v>0</v>
      </c>
      <c r="Y59" s="5"/>
      <c r="Z59" s="4"/>
      <c r="AA59" s="5"/>
      <c r="AB59" s="5"/>
      <c r="AC59" s="1">
        <v>0</v>
      </c>
      <c r="AD59" s="160"/>
      <c r="AE59" s="1">
        <v>0</v>
      </c>
      <c r="AF59" s="5"/>
      <c r="AG59" s="4"/>
      <c r="AH59" s="3"/>
      <c r="AI59" s="11"/>
      <c r="AJ59" s="86">
        <f>SUM(O59+V59+AC59)</f>
        <v>0</v>
      </c>
      <c r="AK59" s="160"/>
      <c r="AL59" s="86">
        <f>SUM(Q59+X59+AE59)</f>
        <v>0</v>
      </c>
      <c r="AM59" s="3"/>
      <c r="AN59" s="86">
        <f t="shared" si="22"/>
        <v>0</v>
      </c>
      <c r="AP59" s="180"/>
    </row>
    <row r="60" spans="1:42" ht="18.75" customHeight="1">
      <c r="B60" s="59" t="s">
        <v>7</v>
      </c>
      <c r="C60" s="13" t="s">
        <v>40</v>
      </c>
      <c r="F60" s="61"/>
      <c r="G60" s="61"/>
      <c r="H60" s="61"/>
      <c r="J60" s="62"/>
      <c r="L60" s="12"/>
      <c r="M60" s="14"/>
      <c r="N60" s="14"/>
      <c r="O60" s="1">
        <v>0</v>
      </c>
      <c r="P60" s="160"/>
      <c r="Q60" s="1">
        <v>0</v>
      </c>
      <c r="R60" s="5"/>
      <c r="S60" s="4"/>
      <c r="T60" s="5"/>
      <c r="U60" s="5"/>
      <c r="V60" s="1">
        <v>0</v>
      </c>
      <c r="W60" s="160"/>
      <c r="X60" s="1">
        <v>0</v>
      </c>
      <c r="Y60" s="5"/>
      <c r="Z60" s="4"/>
      <c r="AA60" s="5"/>
      <c r="AB60" s="5"/>
      <c r="AC60" s="1">
        <v>0</v>
      </c>
      <c r="AD60" s="160"/>
      <c r="AE60" s="1">
        <v>0</v>
      </c>
      <c r="AF60" s="5"/>
      <c r="AG60" s="4"/>
      <c r="AH60" s="3"/>
      <c r="AI60" s="11"/>
      <c r="AJ60" s="86">
        <f t="shared" ref="AJ60:AJ65" si="23">SUM(O60+V60+AC60)</f>
        <v>0</v>
      </c>
      <c r="AK60" s="160"/>
      <c r="AL60" s="86">
        <f t="shared" ref="AL60:AL65" si="24">SUM(Q60+X60+AE60)</f>
        <v>0</v>
      </c>
      <c r="AM60" s="3"/>
      <c r="AN60" s="86">
        <f t="shared" si="22"/>
        <v>0</v>
      </c>
      <c r="AP60" s="180"/>
    </row>
    <row r="61" spans="1:42" ht="18.75" customHeight="1">
      <c r="B61" s="59" t="s">
        <v>10</v>
      </c>
      <c r="C61" s="13" t="s">
        <v>41</v>
      </c>
      <c r="F61" s="61"/>
      <c r="G61" s="61"/>
      <c r="H61" s="61"/>
      <c r="J61" s="62"/>
      <c r="L61" s="12"/>
      <c r="M61" s="14"/>
      <c r="N61" s="14"/>
      <c r="O61" s="1">
        <v>0</v>
      </c>
      <c r="P61" s="160"/>
      <c r="Q61" s="1">
        <v>0</v>
      </c>
      <c r="R61" s="5"/>
      <c r="S61" s="4"/>
      <c r="T61" s="5"/>
      <c r="U61" s="5"/>
      <c r="V61" s="1">
        <v>0</v>
      </c>
      <c r="W61" s="160"/>
      <c r="X61" s="1">
        <v>0</v>
      </c>
      <c r="Y61" s="5"/>
      <c r="Z61" s="4"/>
      <c r="AA61" s="5"/>
      <c r="AB61" s="5"/>
      <c r="AC61" s="1">
        <v>0</v>
      </c>
      <c r="AD61" s="160"/>
      <c r="AE61" s="1">
        <v>0</v>
      </c>
      <c r="AF61" s="5"/>
      <c r="AG61" s="4"/>
      <c r="AH61" s="3"/>
      <c r="AI61" s="11"/>
      <c r="AJ61" s="86">
        <f t="shared" si="23"/>
        <v>0</v>
      </c>
      <c r="AK61" s="160"/>
      <c r="AL61" s="86">
        <f t="shared" si="24"/>
        <v>0</v>
      </c>
      <c r="AM61" s="3"/>
      <c r="AN61" s="86">
        <f t="shared" si="22"/>
        <v>0</v>
      </c>
      <c r="AP61" s="180"/>
    </row>
    <row r="62" spans="1:42" ht="18.75" customHeight="1">
      <c r="B62" s="59" t="s">
        <v>11</v>
      </c>
      <c r="C62" s="13" t="s">
        <v>161</v>
      </c>
      <c r="E62" s="255"/>
      <c r="F62" s="255"/>
      <c r="G62" s="255"/>
      <c r="H62" s="255"/>
      <c r="I62" s="255"/>
      <c r="J62" s="255"/>
      <c r="L62" s="12"/>
      <c r="M62" s="14"/>
      <c r="N62" s="14"/>
      <c r="O62" s="1">
        <v>0</v>
      </c>
      <c r="P62" s="160"/>
      <c r="Q62" s="1">
        <v>0</v>
      </c>
      <c r="R62" s="5"/>
      <c r="S62" s="4"/>
      <c r="T62" s="5"/>
      <c r="U62" s="5"/>
      <c r="V62" s="1">
        <v>0</v>
      </c>
      <c r="W62" s="160"/>
      <c r="X62" s="1">
        <v>0</v>
      </c>
      <c r="Y62" s="5"/>
      <c r="Z62" s="4"/>
      <c r="AA62" s="5"/>
      <c r="AB62" s="5"/>
      <c r="AC62" s="1">
        <v>0</v>
      </c>
      <c r="AD62" s="160"/>
      <c r="AE62" s="1">
        <v>0</v>
      </c>
      <c r="AF62" s="5"/>
      <c r="AG62" s="4"/>
      <c r="AH62" s="3"/>
      <c r="AI62" s="11"/>
      <c r="AJ62" s="86">
        <f t="shared" si="23"/>
        <v>0</v>
      </c>
      <c r="AK62" s="160"/>
      <c r="AL62" s="86">
        <f t="shared" si="24"/>
        <v>0</v>
      </c>
      <c r="AM62" s="3"/>
      <c r="AN62" s="86">
        <f t="shared" si="22"/>
        <v>0</v>
      </c>
      <c r="AP62" s="180"/>
    </row>
    <row r="63" spans="1:42" ht="18.75" customHeight="1">
      <c r="B63" s="59" t="s">
        <v>49</v>
      </c>
      <c r="C63" s="53" t="s">
        <v>168</v>
      </c>
      <c r="E63" s="17"/>
      <c r="F63" s="17"/>
      <c r="G63" s="17"/>
      <c r="H63" s="17"/>
      <c r="I63" s="17"/>
      <c r="J63" s="17"/>
      <c r="L63" s="12"/>
      <c r="M63" s="14"/>
      <c r="N63" s="14"/>
      <c r="O63" s="1"/>
      <c r="P63" s="160"/>
      <c r="Q63" s="1">
        <v>0</v>
      </c>
      <c r="R63" s="5"/>
      <c r="S63" s="4"/>
      <c r="T63" s="5"/>
      <c r="U63" s="5"/>
      <c r="V63" s="1"/>
      <c r="W63" s="160"/>
      <c r="X63" s="1">
        <v>0</v>
      </c>
      <c r="Y63" s="5"/>
      <c r="Z63" s="4"/>
      <c r="AA63" s="5"/>
      <c r="AB63" s="5"/>
      <c r="AC63" s="1"/>
      <c r="AD63" s="160"/>
      <c r="AE63" s="1">
        <v>0</v>
      </c>
      <c r="AF63" s="5"/>
      <c r="AG63" s="4"/>
      <c r="AH63" s="3"/>
      <c r="AI63" s="11"/>
      <c r="AJ63" s="86">
        <f t="shared" si="23"/>
        <v>0</v>
      </c>
      <c r="AK63" s="160"/>
      <c r="AL63" s="86">
        <f t="shared" si="24"/>
        <v>0</v>
      </c>
      <c r="AM63" s="3"/>
      <c r="AN63" s="86">
        <f>SUM(AJ63+AL63)</f>
        <v>0</v>
      </c>
      <c r="AP63" s="180"/>
    </row>
    <row r="64" spans="1:42" ht="18.75" customHeight="1">
      <c r="B64" s="59" t="s">
        <v>150</v>
      </c>
      <c r="C64" s="13" t="s">
        <v>50</v>
      </c>
      <c r="D64" s="246" t="s">
        <v>2</v>
      </c>
      <c r="E64" s="246"/>
      <c r="F64" s="246"/>
      <c r="G64" s="246"/>
      <c r="H64" s="246"/>
      <c r="I64" s="246"/>
      <c r="J64" s="246"/>
      <c r="L64" s="12"/>
      <c r="M64" s="14"/>
      <c r="N64" s="14"/>
      <c r="O64" s="2">
        <v>0</v>
      </c>
      <c r="P64" s="160"/>
      <c r="Q64" s="2">
        <v>0</v>
      </c>
      <c r="R64" s="5"/>
      <c r="S64" s="4"/>
      <c r="T64" s="5"/>
      <c r="U64" s="5"/>
      <c r="V64" s="2">
        <v>0</v>
      </c>
      <c r="W64" s="160"/>
      <c r="X64" s="2">
        <v>0</v>
      </c>
      <c r="Y64" s="5"/>
      <c r="Z64" s="4"/>
      <c r="AA64" s="5"/>
      <c r="AB64" s="5"/>
      <c r="AC64" s="2">
        <v>0</v>
      </c>
      <c r="AD64" s="160"/>
      <c r="AE64" s="2">
        <v>0</v>
      </c>
      <c r="AF64" s="5"/>
      <c r="AG64" s="4"/>
      <c r="AH64" s="3"/>
      <c r="AI64" s="11"/>
      <c r="AJ64" s="87">
        <f t="shared" si="23"/>
        <v>0</v>
      </c>
      <c r="AK64" s="160"/>
      <c r="AL64" s="87">
        <f t="shared" si="24"/>
        <v>0</v>
      </c>
      <c r="AM64" s="3"/>
      <c r="AN64" s="87">
        <f>SUM(AJ64+AL64)</f>
        <v>0</v>
      </c>
      <c r="AP64" s="180"/>
    </row>
    <row r="65" spans="1:42" ht="18.75" customHeight="1">
      <c r="B65" s="63"/>
      <c r="C65" s="14" t="s">
        <v>42</v>
      </c>
      <c r="F65" s="61"/>
      <c r="G65" s="61"/>
      <c r="H65" s="61"/>
      <c r="J65" s="62"/>
      <c r="L65" s="12"/>
      <c r="M65" s="14"/>
      <c r="N65" s="14"/>
      <c r="O65" s="86">
        <f>SUM(O57:O64)</f>
        <v>0</v>
      </c>
      <c r="P65" s="163"/>
      <c r="Q65" s="86">
        <f>SUM(Q57:Q64)</f>
        <v>0</v>
      </c>
      <c r="R65" s="3"/>
      <c r="S65" s="11"/>
      <c r="T65" s="3"/>
      <c r="U65" s="3"/>
      <c r="V65" s="86">
        <f>SUM(V57:V64)</f>
        <v>0</v>
      </c>
      <c r="W65" s="163"/>
      <c r="X65" s="86">
        <f>SUM(X57:X64)</f>
        <v>0</v>
      </c>
      <c r="Y65" s="3"/>
      <c r="Z65" s="11"/>
      <c r="AA65" s="3"/>
      <c r="AB65" s="3"/>
      <c r="AC65" s="86">
        <f>SUM(AC57:AC64)</f>
        <v>0</v>
      </c>
      <c r="AD65" s="163"/>
      <c r="AE65" s="86">
        <f>SUM(AE57:AE64)</f>
        <v>0</v>
      </c>
      <c r="AF65" s="3"/>
      <c r="AG65" s="11"/>
      <c r="AH65" s="3"/>
      <c r="AI65" s="11"/>
      <c r="AJ65" s="86">
        <f t="shared" si="23"/>
        <v>0</v>
      </c>
      <c r="AK65" s="163"/>
      <c r="AL65" s="86">
        <f t="shared" si="24"/>
        <v>0</v>
      </c>
      <c r="AM65" s="3"/>
      <c r="AN65" s="86">
        <f>SUM(AJ65+AL65)</f>
        <v>0</v>
      </c>
      <c r="AP65" s="180"/>
    </row>
    <row r="66" spans="1:42" ht="5.25" customHeight="1">
      <c r="B66" s="63"/>
      <c r="F66" s="61"/>
      <c r="G66" s="61"/>
      <c r="H66" s="61"/>
      <c r="J66" s="62"/>
      <c r="L66" s="12"/>
      <c r="M66" s="14"/>
      <c r="N66" s="14"/>
      <c r="O66" s="3"/>
      <c r="P66" s="163"/>
      <c r="Q66" s="3"/>
      <c r="R66" s="3"/>
      <c r="S66" s="11"/>
      <c r="T66" s="3"/>
      <c r="U66" s="3"/>
      <c r="V66" s="3"/>
      <c r="W66" s="163"/>
      <c r="X66" s="3"/>
      <c r="Y66" s="3"/>
      <c r="Z66" s="11"/>
      <c r="AA66" s="3"/>
      <c r="AB66" s="3"/>
      <c r="AC66" s="3"/>
      <c r="AD66" s="163"/>
      <c r="AE66" s="3"/>
      <c r="AF66" s="3"/>
      <c r="AG66" s="11"/>
      <c r="AH66" s="3"/>
      <c r="AI66" s="11"/>
      <c r="AJ66" s="3"/>
      <c r="AK66" s="163"/>
      <c r="AL66" s="3"/>
      <c r="AM66" s="3"/>
      <c r="AN66" s="3"/>
      <c r="AP66" s="180"/>
    </row>
    <row r="67" spans="1:42" ht="18.75" customHeight="1">
      <c r="A67" s="14" t="s">
        <v>36</v>
      </c>
      <c r="B67" s="14" t="s">
        <v>174</v>
      </c>
      <c r="D67" s="14"/>
      <c r="F67" s="61"/>
      <c r="G67" s="61"/>
      <c r="H67" s="61"/>
      <c r="J67" s="62"/>
      <c r="L67" s="12"/>
      <c r="M67" s="14"/>
      <c r="N67" s="14"/>
      <c r="O67" s="3"/>
      <c r="P67" s="163"/>
      <c r="Q67" s="3"/>
      <c r="R67" s="3"/>
      <c r="S67" s="11"/>
      <c r="T67" s="3"/>
      <c r="U67" s="3"/>
      <c r="V67" s="3"/>
      <c r="W67" s="163"/>
      <c r="X67" s="3"/>
      <c r="Y67" s="3"/>
      <c r="Z67" s="11"/>
      <c r="AA67" s="3"/>
      <c r="AB67" s="3"/>
      <c r="AC67" s="3"/>
      <c r="AD67" s="163"/>
      <c r="AE67" s="3"/>
      <c r="AF67" s="3"/>
      <c r="AG67" s="11"/>
      <c r="AH67" s="3"/>
      <c r="AI67" s="11"/>
      <c r="AJ67" s="3"/>
      <c r="AK67" s="163"/>
      <c r="AL67" s="3"/>
      <c r="AM67" s="3"/>
      <c r="AN67" s="3"/>
      <c r="AP67" s="180"/>
    </row>
    <row r="68" spans="1:42" ht="18.75" customHeight="1">
      <c r="B68" s="59" t="s">
        <v>4</v>
      </c>
      <c r="C68" s="53" t="s">
        <v>168</v>
      </c>
      <c r="E68" s="17"/>
      <c r="F68" s="17"/>
      <c r="G68" s="17"/>
      <c r="H68" s="17"/>
      <c r="I68" s="17"/>
      <c r="J68" s="17"/>
      <c r="L68" s="12"/>
      <c r="M68" s="14"/>
      <c r="N68" s="14"/>
      <c r="O68" s="1">
        <v>0</v>
      </c>
      <c r="P68" s="160"/>
      <c r="Q68" s="1">
        <v>0</v>
      </c>
      <c r="R68" s="5"/>
      <c r="S68" s="4"/>
      <c r="T68" s="5"/>
      <c r="U68" s="5"/>
      <c r="V68" s="1">
        <v>0</v>
      </c>
      <c r="W68" s="160"/>
      <c r="X68" s="1">
        <v>0</v>
      </c>
      <c r="Y68" s="5"/>
      <c r="Z68" s="4"/>
      <c r="AA68" s="5"/>
      <c r="AB68" s="5"/>
      <c r="AC68" s="1">
        <v>0</v>
      </c>
      <c r="AD68" s="160"/>
      <c r="AE68" s="1">
        <v>0</v>
      </c>
      <c r="AF68" s="5"/>
      <c r="AG68" s="4"/>
      <c r="AH68" s="3"/>
      <c r="AI68" s="11"/>
      <c r="AJ68" s="86">
        <f>SUM(O68+V68+AC68)</f>
        <v>0</v>
      </c>
      <c r="AK68" s="160"/>
      <c r="AL68" s="86">
        <f>SUM(Q68+X68+AE68)</f>
        <v>0</v>
      </c>
      <c r="AM68" s="3"/>
      <c r="AN68" s="86">
        <f>SUM(AJ68+AL68)</f>
        <v>0</v>
      </c>
      <c r="AP68" s="180"/>
    </row>
    <row r="69" spans="1:42" ht="18.75" customHeight="1">
      <c r="B69" s="59" t="s">
        <v>5</v>
      </c>
      <c r="C69" s="13" t="s">
        <v>50</v>
      </c>
      <c r="D69" s="246" t="s">
        <v>2</v>
      </c>
      <c r="E69" s="246"/>
      <c r="F69" s="246"/>
      <c r="G69" s="246"/>
      <c r="H69" s="246"/>
      <c r="I69" s="246"/>
      <c r="J69" s="246"/>
      <c r="L69" s="12"/>
      <c r="M69" s="14"/>
      <c r="N69" s="14"/>
      <c r="O69" s="1">
        <v>0</v>
      </c>
      <c r="P69" s="160"/>
      <c r="Q69" s="1">
        <v>0</v>
      </c>
      <c r="R69" s="5"/>
      <c r="S69" s="4"/>
      <c r="T69" s="5"/>
      <c r="U69" s="5"/>
      <c r="V69" s="1">
        <v>0</v>
      </c>
      <c r="W69" s="160"/>
      <c r="X69" s="1">
        <v>0</v>
      </c>
      <c r="Y69" s="5"/>
      <c r="Z69" s="4"/>
      <c r="AA69" s="5"/>
      <c r="AB69" s="5"/>
      <c r="AC69" s="1">
        <v>0</v>
      </c>
      <c r="AD69" s="160"/>
      <c r="AE69" s="1">
        <v>0</v>
      </c>
      <c r="AF69" s="5"/>
      <c r="AG69" s="4"/>
      <c r="AH69" s="3"/>
      <c r="AI69" s="11"/>
      <c r="AJ69" s="86">
        <f>SUM(O69+V69+AC69)</f>
        <v>0</v>
      </c>
      <c r="AK69" s="160"/>
      <c r="AL69" s="86">
        <f>SUM(Q69+X69+AE69)</f>
        <v>0</v>
      </c>
      <c r="AM69" s="3"/>
      <c r="AN69" s="86">
        <f t="shared" ref="AN69" si="25">SUM(AJ69+AL69)</f>
        <v>0</v>
      </c>
      <c r="AP69" s="180"/>
    </row>
    <row r="70" spans="1:42" ht="18.75" customHeight="1">
      <c r="B70" s="63"/>
      <c r="C70" s="14" t="s">
        <v>175</v>
      </c>
      <c r="F70" s="61"/>
      <c r="G70" s="61"/>
      <c r="H70" s="61"/>
      <c r="J70" s="62"/>
      <c r="L70" s="12"/>
      <c r="M70" s="14"/>
      <c r="N70" s="14"/>
      <c r="O70" s="86">
        <f>SUM(O68:O69)</f>
        <v>0</v>
      </c>
      <c r="P70" s="163"/>
      <c r="Q70" s="86">
        <f>SUM(Q68:Q69)</f>
        <v>0</v>
      </c>
      <c r="R70" s="3"/>
      <c r="S70" s="11"/>
      <c r="T70" s="3"/>
      <c r="U70" s="3"/>
      <c r="V70" s="86">
        <f>SUM(V68:V69)</f>
        <v>0</v>
      </c>
      <c r="W70" s="163"/>
      <c r="X70" s="86">
        <f>SUM(X68:X69)</f>
        <v>0</v>
      </c>
      <c r="Y70" s="3"/>
      <c r="Z70" s="11"/>
      <c r="AA70" s="3"/>
      <c r="AB70" s="3"/>
      <c r="AC70" s="86">
        <f>SUM(AC68:AC69)</f>
        <v>0</v>
      </c>
      <c r="AD70" s="163"/>
      <c r="AE70" s="86">
        <f>SUM(AE68:AE69)</f>
        <v>0</v>
      </c>
      <c r="AF70" s="3"/>
      <c r="AG70" s="11"/>
      <c r="AH70" s="3"/>
      <c r="AI70" s="11"/>
      <c r="AJ70" s="86">
        <f t="shared" ref="AJ70" si="26">SUM(O70+V70+AC70)</f>
        <v>0</v>
      </c>
      <c r="AK70" s="163"/>
      <c r="AL70" s="86">
        <f t="shared" ref="AL70" si="27">SUM(Q70+X70+AE70)</f>
        <v>0</v>
      </c>
      <c r="AM70" s="3"/>
      <c r="AN70" s="86">
        <f>SUM(AJ70+AL70)</f>
        <v>0</v>
      </c>
      <c r="AP70" s="180"/>
    </row>
    <row r="71" spans="1:42" ht="13.5" customHeight="1">
      <c r="F71" s="61"/>
      <c r="G71" s="61"/>
      <c r="H71" s="61"/>
      <c r="J71" s="62"/>
      <c r="L71" s="12"/>
      <c r="M71" s="14"/>
      <c r="N71" s="14"/>
      <c r="O71" s="3"/>
      <c r="P71" s="163"/>
      <c r="Q71" s="3"/>
      <c r="R71" s="3"/>
      <c r="S71" s="11"/>
      <c r="T71" s="3"/>
      <c r="U71" s="3"/>
      <c r="V71" s="3"/>
      <c r="W71" s="163"/>
      <c r="X71" s="3"/>
      <c r="Y71" s="3"/>
      <c r="Z71" s="11"/>
      <c r="AA71" s="3"/>
      <c r="AB71" s="3"/>
      <c r="AC71" s="3"/>
      <c r="AD71" s="163"/>
      <c r="AE71" s="3"/>
      <c r="AF71" s="3"/>
      <c r="AG71" s="11"/>
      <c r="AH71" s="3"/>
      <c r="AI71" s="11"/>
      <c r="AJ71" s="3"/>
      <c r="AK71" s="163"/>
      <c r="AL71" s="3"/>
      <c r="AM71" s="3"/>
      <c r="AN71" s="3"/>
      <c r="AP71" s="180"/>
    </row>
    <row r="72" spans="1:42" ht="21" customHeight="1">
      <c r="A72" s="64" t="s">
        <v>44</v>
      </c>
      <c r="B72" s="64" t="s">
        <v>176</v>
      </c>
      <c r="D72" s="65"/>
      <c r="E72" s="65"/>
      <c r="F72" s="65"/>
      <c r="G72" s="65"/>
      <c r="H72" s="65"/>
      <c r="I72" s="65"/>
      <c r="J72" s="65"/>
      <c r="K72" s="65"/>
      <c r="L72" s="66"/>
      <c r="M72" s="65"/>
      <c r="N72" s="65"/>
      <c r="O72" s="86">
        <f>SUM(O41+O47+O54+O65+O70)</f>
        <v>0</v>
      </c>
      <c r="P72" s="163"/>
      <c r="Q72" s="86">
        <f>SUM(Q41+Q47+Q54+Q65+Q70)</f>
        <v>0</v>
      </c>
      <c r="R72" s="22"/>
      <c r="S72" s="6"/>
      <c r="T72" s="7"/>
      <c r="U72" s="7"/>
      <c r="V72" s="86">
        <f>SUM(V41+V47+V54+V65+V70)</f>
        <v>0</v>
      </c>
      <c r="W72" s="163"/>
      <c r="X72" s="86">
        <f>SUM(X41+X47+X54+X65+X70)</f>
        <v>0</v>
      </c>
      <c r="Y72" s="22"/>
      <c r="Z72" s="6"/>
      <c r="AA72" s="7"/>
      <c r="AB72" s="7"/>
      <c r="AC72" s="86">
        <f>SUM(AC41+AC47+AC54+AC65+AC70)</f>
        <v>0</v>
      </c>
      <c r="AD72" s="163"/>
      <c r="AE72" s="86">
        <f>SUM(AE41+AE47+AE54+AE65+AE70)</f>
        <v>0</v>
      </c>
      <c r="AF72" s="22"/>
      <c r="AG72" s="6"/>
      <c r="AH72" s="22"/>
      <c r="AI72" s="5"/>
      <c r="AJ72" s="86">
        <f>SUM(O72+V72+AC72)</f>
        <v>0</v>
      </c>
      <c r="AK72" s="163"/>
      <c r="AL72" s="86">
        <f>SUM(Q72+X72+AE72)</f>
        <v>0</v>
      </c>
      <c r="AM72" s="5"/>
      <c r="AN72" s="86">
        <f>SUM(AJ72+AL72)</f>
        <v>0</v>
      </c>
      <c r="AP72" s="180"/>
    </row>
    <row r="73" spans="1:42" ht="4.5" customHeight="1">
      <c r="B73" s="14"/>
      <c r="C73" s="67"/>
      <c r="E73" s="14"/>
      <c r="F73" s="67"/>
      <c r="G73" s="67"/>
      <c r="H73" s="67"/>
      <c r="I73" s="14"/>
      <c r="J73" s="173"/>
      <c r="K73" s="14"/>
      <c r="L73" s="43"/>
      <c r="M73" s="14"/>
      <c r="N73" s="14"/>
      <c r="O73" s="173"/>
      <c r="P73" s="173"/>
      <c r="Q73" s="173"/>
      <c r="R73" s="8"/>
      <c r="S73" s="11"/>
      <c r="T73" s="3"/>
      <c r="U73" s="3"/>
      <c r="V73" s="173"/>
      <c r="W73" s="173"/>
      <c r="X73" s="173"/>
      <c r="Y73" s="8"/>
      <c r="Z73" s="9"/>
      <c r="AA73" s="10"/>
      <c r="AB73" s="10"/>
      <c r="AC73" s="173"/>
      <c r="AD73" s="173"/>
      <c r="AE73" s="173"/>
      <c r="AF73" s="8"/>
      <c r="AG73" s="11"/>
      <c r="AH73" s="22"/>
      <c r="AI73" s="5"/>
      <c r="AJ73" s="173"/>
      <c r="AK73" s="173"/>
      <c r="AL73" s="173"/>
      <c r="AM73" s="173"/>
      <c r="AN73" s="173"/>
      <c r="AP73" s="180"/>
    </row>
    <row r="74" spans="1:42" ht="6.75" customHeight="1">
      <c r="B74" s="63"/>
      <c r="C74" s="58"/>
      <c r="E74" s="17"/>
      <c r="F74" s="17"/>
      <c r="G74" s="17"/>
      <c r="H74" s="17"/>
      <c r="I74" s="17"/>
      <c r="J74" s="17"/>
      <c r="L74" s="12"/>
      <c r="M74" s="14"/>
      <c r="N74" s="14"/>
      <c r="O74" s="5"/>
      <c r="P74" s="165"/>
      <c r="Q74" s="5"/>
      <c r="R74" s="5"/>
      <c r="S74" s="4"/>
      <c r="T74" s="5"/>
      <c r="U74" s="5"/>
      <c r="V74" s="5"/>
      <c r="W74" s="165"/>
      <c r="X74" s="5"/>
      <c r="Y74" s="5"/>
      <c r="Z74" s="4"/>
      <c r="AA74" s="5"/>
      <c r="AB74" s="5"/>
      <c r="AC74" s="5"/>
      <c r="AD74" s="165"/>
      <c r="AE74" s="5"/>
      <c r="AF74" s="5"/>
      <c r="AG74" s="4"/>
      <c r="AH74" s="3"/>
      <c r="AI74" s="11"/>
      <c r="AJ74" s="3"/>
      <c r="AK74" s="165"/>
      <c r="AL74" s="3"/>
      <c r="AM74" s="3"/>
      <c r="AN74" s="3"/>
      <c r="AP74" s="180"/>
    </row>
    <row r="75" spans="1:42" ht="18.95" customHeight="1">
      <c r="A75" s="64" t="s">
        <v>169</v>
      </c>
      <c r="B75" s="64" t="s">
        <v>171</v>
      </c>
      <c r="D75" s="65"/>
      <c r="E75" s="65"/>
      <c r="K75" s="65"/>
      <c r="L75" s="66"/>
      <c r="M75" s="65"/>
      <c r="N75" s="65"/>
      <c r="O75" s="5"/>
      <c r="P75" s="165"/>
      <c r="Q75" s="5"/>
      <c r="R75" s="22"/>
      <c r="S75" s="6"/>
      <c r="T75" s="7"/>
      <c r="U75" s="7"/>
      <c r="V75" s="5"/>
      <c r="W75" s="165"/>
      <c r="X75" s="5"/>
      <c r="Y75" s="22"/>
      <c r="Z75" s="6"/>
      <c r="AA75" s="7"/>
      <c r="AB75" s="7"/>
      <c r="AC75" s="5"/>
      <c r="AD75" s="165"/>
      <c r="AE75" s="5"/>
      <c r="AF75" s="22"/>
      <c r="AG75" s="6"/>
      <c r="AH75" s="22"/>
      <c r="AI75" s="5"/>
      <c r="AJ75" s="3"/>
      <c r="AK75" s="165"/>
      <c r="AL75" s="5"/>
      <c r="AM75" s="5"/>
      <c r="AN75" s="3"/>
      <c r="AP75" s="180"/>
    </row>
    <row r="76" spans="1:42" ht="18.95" customHeight="1">
      <c r="A76" s="64"/>
      <c r="B76" s="190" t="s">
        <v>167</v>
      </c>
      <c r="C76" s="189"/>
      <c r="D76" s="190"/>
      <c r="E76" s="190"/>
      <c r="F76" s="189"/>
      <c r="K76"/>
      <c r="L76" s="186"/>
      <c r="M76" s="173"/>
      <c r="N76" s="65"/>
      <c r="O76" s="5"/>
      <c r="P76" s="165"/>
      <c r="Q76" s="5"/>
      <c r="R76" s="22"/>
      <c r="S76" s="6"/>
      <c r="T76" s="7"/>
      <c r="U76" s="7"/>
      <c r="V76" s="5"/>
      <c r="W76" s="165"/>
      <c r="X76" s="5"/>
      <c r="Y76" s="22"/>
      <c r="Z76" s="6"/>
      <c r="AA76" s="7"/>
      <c r="AB76" s="7"/>
      <c r="AC76" s="5"/>
      <c r="AD76" s="165"/>
      <c r="AE76" s="5"/>
      <c r="AF76" s="22"/>
      <c r="AG76" s="6"/>
      <c r="AH76" s="22"/>
      <c r="AI76" s="5"/>
      <c r="AJ76" s="3"/>
      <c r="AK76" s="165"/>
      <c r="AL76" s="5"/>
      <c r="AM76" s="5"/>
      <c r="AN76" s="3"/>
      <c r="AP76" s="180"/>
    </row>
    <row r="77" spans="1:42" ht="18.95" customHeight="1">
      <c r="A77" s="64"/>
      <c r="B77" s="190"/>
      <c r="C77" s="189"/>
      <c r="E77" s="14"/>
      <c r="F77" s="67" t="s">
        <v>185</v>
      </c>
      <c r="G77" s="67"/>
      <c r="H77" s="67"/>
      <c r="K77"/>
      <c r="L77" s="186"/>
      <c r="M77" s="173"/>
      <c r="N77" s="65"/>
      <c r="O77" s="86">
        <f>O72-O70</f>
        <v>0</v>
      </c>
      <c r="P77" s="163"/>
      <c r="Q77" s="86">
        <f>Q72-Q70</f>
        <v>0</v>
      </c>
      <c r="R77" s="8"/>
      <c r="S77" s="11"/>
      <c r="T77" s="3"/>
      <c r="U77" s="3"/>
      <c r="V77" s="86">
        <f>V72-V70</f>
        <v>0</v>
      </c>
      <c r="W77" s="163"/>
      <c r="X77" s="86">
        <f>X72-X70</f>
        <v>0</v>
      </c>
      <c r="Y77" s="8"/>
      <c r="Z77" s="9"/>
      <c r="AA77" s="10"/>
      <c r="AB77" s="10"/>
      <c r="AC77" s="86">
        <f>AC72-AC70</f>
        <v>0</v>
      </c>
      <c r="AD77" s="163"/>
      <c r="AE77" s="86">
        <f>AE72-AE70</f>
        <v>0</v>
      </c>
      <c r="AF77" s="8"/>
      <c r="AG77" s="11"/>
      <c r="AH77" s="22"/>
      <c r="AI77" s="5"/>
      <c r="AJ77" s="86">
        <f>SUM(O77+V77+AC77)</f>
        <v>0</v>
      </c>
      <c r="AK77" s="163"/>
      <c r="AL77" s="86">
        <f>SUM(Q77+X77+AE77)</f>
        <v>0</v>
      </c>
      <c r="AM77" s="5"/>
      <c r="AN77" s="86">
        <f>SUM(AJ77+AL77)</f>
        <v>0</v>
      </c>
      <c r="AP77" s="180"/>
    </row>
    <row r="78" spans="1:42" ht="2.25" customHeight="1">
      <c r="A78" s="64"/>
      <c r="B78" s="64"/>
      <c r="D78" s="65"/>
      <c r="E78" s="65"/>
      <c r="F78" s="65"/>
      <c r="G78" s="65"/>
      <c r="H78" s="65"/>
      <c r="I78" s="65"/>
      <c r="J78" s="65"/>
      <c r="K78" s="65"/>
      <c r="L78" s="66"/>
      <c r="M78" s="65"/>
      <c r="N78" s="65"/>
      <c r="O78" s="173"/>
      <c r="P78" s="173"/>
      <c r="Q78" s="173"/>
      <c r="R78" s="22"/>
      <c r="S78" s="6"/>
      <c r="T78" s="7"/>
      <c r="U78" s="7"/>
      <c r="V78" s="173"/>
      <c r="W78" s="173"/>
      <c r="X78" s="173"/>
      <c r="Y78" s="22"/>
      <c r="Z78" s="6"/>
      <c r="AA78" s="7"/>
      <c r="AB78" s="7"/>
      <c r="AC78" s="173"/>
      <c r="AD78" s="173"/>
      <c r="AE78" s="173"/>
      <c r="AF78" s="22"/>
      <c r="AG78" s="6"/>
      <c r="AH78" s="22"/>
      <c r="AI78" s="5"/>
      <c r="AJ78" s="173"/>
      <c r="AK78" s="173"/>
      <c r="AL78" s="173"/>
      <c r="AM78" s="173"/>
      <c r="AN78" s="173"/>
      <c r="AP78" s="180"/>
    </row>
    <row r="79" spans="1:42" ht="18.95" customHeight="1">
      <c r="B79" s="14"/>
      <c r="C79" s="67"/>
      <c r="E79" s="14"/>
      <c r="F79" s="67" t="s">
        <v>182</v>
      </c>
      <c r="G79" s="67"/>
      <c r="H79" s="67"/>
      <c r="I79" s="14"/>
      <c r="J79" s="188">
        <v>0.16</v>
      </c>
      <c r="K79" s="14"/>
      <c r="L79" s="43"/>
      <c r="M79" s="14"/>
      <c r="N79" s="14"/>
      <c r="O79" s="86">
        <f>J79*O77</f>
        <v>0</v>
      </c>
      <c r="P79" s="163"/>
      <c r="Q79" s="86">
        <f>J79*Q77</f>
        <v>0</v>
      </c>
      <c r="R79" s="8"/>
      <c r="S79" s="11"/>
      <c r="T79" s="3"/>
      <c r="U79" s="3"/>
      <c r="V79" s="86">
        <f>J79*V77</f>
        <v>0</v>
      </c>
      <c r="W79" s="163"/>
      <c r="X79" s="86">
        <f>J79*X77</f>
        <v>0</v>
      </c>
      <c r="Y79" s="8"/>
      <c r="Z79" s="9"/>
      <c r="AA79" s="10"/>
      <c r="AB79" s="10"/>
      <c r="AC79" s="86">
        <f>J79*AC77</f>
        <v>0</v>
      </c>
      <c r="AD79" s="163"/>
      <c r="AE79" s="86">
        <f>J79*AE77</f>
        <v>0</v>
      </c>
      <c r="AF79" s="8"/>
      <c r="AG79" s="11"/>
      <c r="AH79" s="22"/>
      <c r="AI79" s="5"/>
      <c r="AJ79" s="86">
        <f>SUM(O79+V79+AC79)</f>
        <v>0</v>
      </c>
      <c r="AK79" s="163"/>
      <c r="AL79" s="86">
        <f>SUM(Q79+X79+AE79)</f>
        <v>0</v>
      </c>
      <c r="AM79" s="5"/>
      <c r="AN79" s="86">
        <f>SUM(AJ79+AL79)</f>
        <v>0</v>
      </c>
      <c r="AP79" s="180"/>
    </row>
    <row r="80" spans="1:42" ht="4.5" customHeight="1">
      <c r="B80" s="14"/>
      <c r="C80" s="67"/>
      <c r="E80" s="14"/>
      <c r="F80" s="67"/>
      <c r="G80" s="67"/>
      <c r="H80" s="67"/>
      <c r="I80" s="14"/>
      <c r="J80" s="173"/>
      <c r="K80" s="14"/>
      <c r="L80" s="43"/>
      <c r="M80" s="14"/>
      <c r="N80" s="14"/>
      <c r="O80" s="173"/>
      <c r="P80" s="173"/>
      <c r="Q80" s="173"/>
      <c r="R80" s="8"/>
      <c r="S80" s="11"/>
      <c r="T80" s="3"/>
      <c r="U80" s="3"/>
      <c r="V80" s="173"/>
      <c r="W80" s="173"/>
      <c r="X80" s="173"/>
      <c r="Y80" s="8"/>
      <c r="Z80" s="9"/>
      <c r="AA80" s="10"/>
      <c r="AB80" s="10"/>
      <c r="AC80" s="173"/>
      <c r="AD80" s="173"/>
      <c r="AE80" s="173"/>
      <c r="AF80" s="8"/>
      <c r="AG80" s="11"/>
      <c r="AH80" s="22"/>
      <c r="AI80" s="5"/>
      <c r="AJ80" s="173"/>
      <c r="AK80" s="173"/>
      <c r="AL80" s="173"/>
      <c r="AM80" s="173"/>
      <c r="AN80" s="173"/>
      <c r="AP80" s="180"/>
    </row>
    <row r="81" spans="1:44" ht="6.75" customHeight="1">
      <c r="B81" s="63"/>
      <c r="C81" s="58"/>
      <c r="E81" s="17"/>
      <c r="F81" s="17"/>
      <c r="G81" s="17"/>
      <c r="H81" s="17"/>
      <c r="I81" s="17"/>
      <c r="J81" s="17"/>
      <c r="L81" s="12"/>
      <c r="M81" s="14"/>
      <c r="N81" s="14"/>
      <c r="O81" s="5"/>
      <c r="P81" s="165"/>
      <c r="Q81" s="5"/>
      <c r="R81" s="5"/>
      <c r="S81" s="4"/>
      <c r="T81" s="5"/>
      <c r="U81" s="5"/>
      <c r="V81" s="5"/>
      <c r="W81" s="165"/>
      <c r="X81" s="5"/>
      <c r="Y81" s="5"/>
      <c r="Z81" s="4"/>
      <c r="AA81" s="5"/>
      <c r="AB81" s="5"/>
      <c r="AC81" s="5"/>
      <c r="AD81" s="165"/>
      <c r="AE81" s="5"/>
      <c r="AF81" s="5"/>
      <c r="AG81" s="4"/>
      <c r="AH81" s="3"/>
      <c r="AI81" s="11"/>
      <c r="AJ81" s="3"/>
      <c r="AK81" s="165"/>
      <c r="AL81" s="3"/>
      <c r="AM81" s="3"/>
      <c r="AN81" s="3"/>
      <c r="AP81" s="180"/>
    </row>
    <row r="82" spans="1:44" s="198" customFormat="1" ht="18.95" customHeight="1">
      <c r="A82" s="197" t="s">
        <v>170</v>
      </c>
      <c r="B82" s="197" t="s">
        <v>173</v>
      </c>
      <c r="D82" s="199"/>
      <c r="E82" s="199"/>
      <c r="K82" s="199"/>
      <c r="L82" s="200"/>
      <c r="M82" s="199"/>
      <c r="N82" s="199"/>
      <c r="O82" s="201"/>
      <c r="P82" s="202"/>
      <c r="Q82" s="201"/>
      <c r="R82" s="203"/>
      <c r="S82" s="204"/>
      <c r="T82" s="205"/>
      <c r="U82" s="205"/>
      <c r="V82" s="201"/>
      <c r="W82" s="202"/>
      <c r="X82" s="201"/>
      <c r="Y82" s="203"/>
      <c r="Z82" s="204"/>
      <c r="AA82" s="205"/>
      <c r="AB82" s="205"/>
      <c r="AC82" s="201"/>
      <c r="AD82" s="202"/>
      <c r="AE82" s="201"/>
      <c r="AF82" s="203"/>
      <c r="AG82" s="204"/>
      <c r="AH82" s="203"/>
      <c r="AI82" s="201"/>
      <c r="AJ82" s="206"/>
      <c r="AK82" s="202"/>
      <c r="AL82" s="201"/>
      <c r="AM82" s="201"/>
      <c r="AN82" s="206"/>
      <c r="AO82" s="207"/>
      <c r="AP82" s="208"/>
      <c r="AQ82" s="209"/>
      <c r="AR82" s="209"/>
    </row>
    <row r="83" spans="1:44" s="198" customFormat="1" ht="18.95" customHeight="1">
      <c r="A83" s="197"/>
      <c r="B83" s="210" t="s">
        <v>192</v>
      </c>
      <c r="D83" s="199"/>
      <c r="E83" s="199"/>
      <c r="K83" s="211"/>
      <c r="L83" s="212"/>
      <c r="M83" s="213"/>
      <c r="N83" s="199"/>
      <c r="O83" s="201"/>
      <c r="P83" s="202"/>
      <c r="Q83" s="201"/>
      <c r="R83" s="203"/>
      <c r="S83" s="204"/>
      <c r="T83" s="205"/>
      <c r="U83" s="205"/>
      <c r="V83" s="201"/>
      <c r="W83" s="202"/>
      <c r="X83" s="201"/>
      <c r="Y83" s="203"/>
      <c r="Z83" s="204"/>
      <c r="AA83" s="205"/>
      <c r="AB83" s="205"/>
      <c r="AC83" s="201"/>
      <c r="AD83" s="202"/>
      <c r="AE83" s="201"/>
      <c r="AF83" s="203"/>
      <c r="AG83" s="204"/>
      <c r="AH83" s="203"/>
      <c r="AI83" s="201"/>
      <c r="AJ83" s="206"/>
      <c r="AK83" s="202"/>
      <c r="AL83" s="201"/>
      <c r="AM83" s="201"/>
      <c r="AN83" s="206"/>
      <c r="AO83" s="207"/>
      <c r="AP83" s="208"/>
      <c r="AQ83" s="209"/>
      <c r="AR83" s="209"/>
    </row>
    <row r="84" spans="1:44" s="198" customFormat="1" ht="18.95" customHeight="1">
      <c r="B84" s="214"/>
      <c r="C84" s="215"/>
      <c r="E84" s="214"/>
      <c r="F84" s="215" t="s">
        <v>184</v>
      </c>
      <c r="G84" s="215"/>
      <c r="H84" s="215"/>
      <c r="I84" s="214"/>
      <c r="J84" s="188">
        <v>0.04</v>
      </c>
      <c r="K84" s="214"/>
      <c r="L84" s="216"/>
      <c r="M84" s="214"/>
      <c r="N84" s="214"/>
      <c r="O84" s="217">
        <f>J84*O77</f>
        <v>0</v>
      </c>
      <c r="P84" s="218"/>
      <c r="Q84" s="217">
        <f>J84*Q77</f>
        <v>0</v>
      </c>
      <c r="R84" s="219"/>
      <c r="S84" s="220"/>
      <c r="T84" s="206"/>
      <c r="U84" s="206"/>
      <c r="V84" s="217">
        <f>J84*V77</f>
        <v>0</v>
      </c>
      <c r="W84" s="218"/>
      <c r="X84" s="217">
        <f>J84*X77</f>
        <v>0</v>
      </c>
      <c r="Y84" s="219"/>
      <c r="Z84" s="221"/>
      <c r="AA84" s="222"/>
      <c r="AB84" s="222"/>
      <c r="AC84" s="217">
        <f>J84*AC77</f>
        <v>0</v>
      </c>
      <c r="AD84" s="218"/>
      <c r="AE84" s="217">
        <f>J84*AE77</f>
        <v>0</v>
      </c>
      <c r="AF84" s="219"/>
      <c r="AG84" s="220"/>
      <c r="AH84" s="203"/>
      <c r="AI84" s="201"/>
      <c r="AJ84" s="217">
        <f>SUM(O84+V84+AC84)</f>
        <v>0</v>
      </c>
      <c r="AK84" s="218"/>
      <c r="AL84" s="217">
        <f>SUM(Q84+X84+AE84)</f>
        <v>0</v>
      </c>
      <c r="AM84" s="201"/>
      <c r="AN84" s="217">
        <f>SUM(AJ84+AL84)</f>
        <v>0</v>
      </c>
      <c r="AO84" s="207"/>
      <c r="AP84" s="208"/>
      <c r="AQ84" s="209"/>
      <c r="AR84" s="209"/>
    </row>
    <row r="85" spans="1:44" ht="23.25" customHeight="1">
      <c r="B85" s="63"/>
      <c r="C85" s="58"/>
      <c r="E85" s="17"/>
      <c r="F85" s="67"/>
      <c r="G85" s="17"/>
      <c r="H85" s="17"/>
      <c r="I85" s="17"/>
      <c r="J85" s="17"/>
      <c r="L85" s="12"/>
      <c r="M85" s="14"/>
      <c r="N85" s="14"/>
      <c r="O85" s="5"/>
      <c r="P85" s="165"/>
      <c r="Q85" s="5"/>
      <c r="R85" s="5"/>
      <c r="S85" s="4"/>
      <c r="T85" s="5"/>
      <c r="U85" s="5"/>
      <c r="V85" s="5"/>
      <c r="W85" s="165"/>
      <c r="X85" s="5"/>
      <c r="Y85" s="5"/>
      <c r="Z85" s="4"/>
      <c r="AA85" s="5"/>
      <c r="AB85" s="5"/>
      <c r="AC85" s="5"/>
      <c r="AD85" s="165"/>
      <c r="AE85" s="5"/>
      <c r="AF85" s="5"/>
      <c r="AG85" s="4"/>
      <c r="AH85" s="3"/>
      <c r="AI85" s="11"/>
      <c r="AJ85" s="3"/>
      <c r="AK85" s="165"/>
      <c r="AL85" s="3"/>
      <c r="AM85" s="3"/>
      <c r="AN85" s="3"/>
      <c r="AP85" s="180"/>
    </row>
    <row r="86" spans="1:44" ht="9" customHeight="1">
      <c r="B86" s="63"/>
      <c r="F86" s="61"/>
      <c r="G86" s="61"/>
      <c r="H86" s="61"/>
      <c r="J86" s="62"/>
      <c r="L86" s="12"/>
      <c r="M86" s="14"/>
      <c r="N86" s="14"/>
      <c r="O86" s="3"/>
      <c r="P86" s="163"/>
      <c r="Q86" s="3"/>
      <c r="R86" s="3"/>
      <c r="S86" s="11"/>
      <c r="T86" s="3"/>
      <c r="U86" s="3"/>
      <c r="V86" s="3"/>
      <c r="W86" s="163"/>
      <c r="X86" s="3"/>
      <c r="Y86" s="3"/>
      <c r="Z86" s="11"/>
      <c r="AA86" s="3"/>
      <c r="AB86" s="3"/>
      <c r="AC86" s="3"/>
      <c r="AD86" s="163"/>
      <c r="AE86" s="3"/>
      <c r="AF86" s="3"/>
      <c r="AG86" s="11"/>
      <c r="AH86" s="3"/>
      <c r="AI86" s="11"/>
      <c r="AJ86" s="3"/>
      <c r="AK86" s="163"/>
      <c r="AL86" s="3"/>
      <c r="AM86" s="3"/>
      <c r="AN86" s="3"/>
      <c r="AP86" s="180"/>
    </row>
    <row r="87" spans="1:44" ht="6.75" customHeight="1">
      <c r="A87" s="64"/>
      <c r="B87" s="64"/>
      <c r="D87" s="65"/>
      <c r="E87" s="65"/>
      <c r="F87" s="65"/>
      <c r="G87" s="65"/>
      <c r="H87" s="65"/>
      <c r="I87" s="65"/>
      <c r="J87" s="65"/>
      <c r="K87" s="65"/>
      <c r="L87" s="66"/>
      <c r="M87" s="65"/>
      <c r="N87" s="65"/>
      <c r="O87" s="173"/>
      <c r="P87" s="173"/>
      <c r="Q87" s="173"/>
      <c r="R87" s="22"/>
      <c r="S87" s="6"/>
      <c r="T87" s="7"/>
      <c r="U87" s="7"/>
      <c r="V87" s="173"/>
      <c r="W87" s="173"/>
      <c r="X87" s="173"/>
      <c r="Y87" s="22"/>
      <c r="Z87" s="6"/>
      <c r="AA87" s="7"/>
      <c r="AB87" s="7"/>
      <c r="AC87" s="173"/>
      <c r="AD87" s="173"/>
      <c r="AE87" s="173"/>
      <c r="AF87" s="22"/>
      <c r="AG87" s="6"/>
      <c r="AH87" s="22"/>
      <c r="AI87" s="5"/>
      <c r="AJ87" s="173"/>
      <c r="AK87" s="173"/>
      <c r="AL87" s="173"/>
      <c r="AM87" s="173"/>
      <c r="AN87" s="173"/>
      <c r="AP87" s="180"/>
    </row>
    <row r="88" spans="1:44" ht="18.75" customHeight="1">
      <c r="A88" s="14" t="s">
        <v>165</v>
      </c>
      <c r="B88" s="68" t="s">
        <v>183</v>
      </c>
      <c r="C88" s="14"/>
      <c r="D88" s="68"/>
      <c r="E88" s="68"/>
      <c r="F88" s="14"/>
      <c r="G88" s="14"/>
      <c r="H88" s="14"/>
      <c r="I88" s="14"/>
      <c r="J88" s="14"/>
      <c r="K88" s="68"/>
      <c r="L88" s="69"/>
      <c r="M88" s="68"/>
      <c r="N88" s="68"/>
      <c r="O88" s="103">
        <f>SUM(O72+O79)</f>
        <v>0</v>
      </c>
      <c r="P88" s="171"/>
      <c r="Q88" s="103">
        <f>SUM(Q72+Q79)</f>
        <v>0</v>
      </c>
      <c r="R88" s="104">
        <f>SUM(R67+R72)</f>
        <v>0</v>
      </c>
      <c r="S88" s="105">
        <f>SUM(S67+S72)</f>
        <v>0</v>
      </c>
      <c r="T88" s="106"/>
      <c r="U88" s="106">
        <f t="shared" ref="U88:Z88" si="28">SUM(U67+U72)</f>
        <v>0</v>
      </c>
      <c r="V88" s="103">
        <f>SUM(V72+V79)</f>
        <v>0</v>
      </c>
      <c r="W88" s="171">
        <f t="shared" si="28"/>
        <v>0</v>
      </c>
      <c r="X88" s="103">
        <f>SUM(X72+X79)</f>
        <v>0</v>
      </c>
      <c r="Y88" s="104">
        <f t="shared" si="28"/>
        <v>0</v>
      </c>
      <c r="Z88" s="105">
        <f t="shared" si="28"/>
        <v>0</v>
      </c>
      <c r="AA88" s="106"/>
      <c r="AB88" s="106">
        <f t="shared" ref="AB88:AM88" si="29">SUM(AB67+AB72)</f>
        <v>0</v>
      </c>
      <c r="AC88" s="103">
        <f>SUM(AC72+AC79)</f>
        <v>0</v>
      </c>
      <c r="AD88" s="171">
        <f t="shared" si="29"/>
        <v>0</v>
      </c>
      <c r="AE88" s="103">
        <f>SUM(AE72+AE79)</f>
        <v>0</v>
      </c>
      <c r="AF88" s="104">
        <f t="shared" si="29"/>
        <v>0</v>
      </c>
      <c r="AG88" s="105">
        <f t="shared" si="29"/>
        <v>0</v>
      </c>
      <c r="AH88" s="104">
        <f t="shared" si="29"/>
        <v>0</v>
      </c>
      <c r="AI88" s="107">
        <f t="shared" si="29"/>
        <v>0</v>
      </c>
      <c r="AJ88" s="103">
        <f>SUM(O88+V88+AC88)</f>
        <v>0</v>
      </c>
      <c r="AK88" s="171">
        <f t="shared" si="29"/>
        <v>0</v>
      </c>
      <c r="AL88" s="103">
        <f>SUM(Q88+X88+AE88)</f>
        <v>0</v>
      </c>
      <c r="AM88" s="174">
        <f t="shared" si="29"/>
        <v>0</v>
      </c>
      <c r="AN88" s="103">
        <f>SUM(AJ88+AL88)</f>
        <v>0</v>
      </c>
      <c r="AP88" s="180"/>
    </row>
    <row r="89" spans="1:44" ht="15" customHeight="1">
      <c r="A89" s="64"/>
      <c r="B89" s="64"/>
      <c r="D89" s="65"/>
      <c r="E89" s="65"/>
      <c r="K89" s="65"/>
      <c r="L89" s="66"/>
      <c r="M89" s="65"/>
      <c r="N89" s="65"/>
      <c r="O89" s="5"/>
      <c r="P89" s="165"/>
      <c r="Q89" s="5"/>
      <c r="R89" s="22"/>
      <c r="S89" s="6"/>
      <c r="T89" s="7"/>
      <c r="U89" s="7"/>
      <c r="V89" s="5"/>
      <c r="W89" s="165"/>
      <c r="X89" s="5"/>
      <c r="Y89" s="22"/>
      <c r="Z89" s="6"/>
      <c r="AA89" s="7"/>
      <c r="AB89" s="7"/>
      <c r="AC89" s="5"/>
      <c r="AD89" s="165"/>
      <c r="AE89" s="5"/>
      <c r="AF89" s="22"/>
      <c r="AG89" s="6"/>
      <c r="AH89" s="22"/>
      <c r="AI89" s="5"/>
      <c r="AJ89" s="3"/>
      <c r="AK89" s="165"/>
      <c r="AL89" s="5"/>
      <c r="AM89" s="5"/>
      <c r="AN89" s="3"/>
      <c r="AP89" s="180"/>
    </row>
    <row r="90" spans="1:44" ht="7.5" customHeight="1">
      <c r="A90" s="193"/>
      <c r="B90" s="193"/>
      <c r="J90" s="194"/>
      <c r="L90" s="70"/>
      <c r="M90" s="71"/>
      <c r="N90" s="71"/>
      <c r="O90" s="72"/>
      <c r="P90" s="166"/>
      <c r="Q90" s="72"/>
      <c r="R90" s="72"/>
      <c r="S90" s="78"/>
      <c r="T90" s="72"/>
      <c r="U90" s="72"/>
      <c r="V90" s="72"/>
      <c r="W90" s="166"/>
      <c r="X90" s="72"/>
      <c r="Y90" s="72"/>
      <c r="Z90" s="79"/>
      <c r="AA90" s="72"/>
      <c r="AB90" s="72"/>
      <c r="AC90" s="72"/>
      <c r="AD90" s="166"/>
      <c r="AE90" s="72"/>
      <c r="AF90" s="72"/>
      <c r="AG90" s="79"/>
      <c r="AH90" s="72"/>
      <c r="AI90" s="80"/>
      <c r="AJ90" s="73"/>
      <c r="AK90" s="166"/>
      <c r="AL90" s="72"/>
      <c r="AM90" s="175"/>
      <c r="AN90" s="73"/>
      <c r="AO90" s="179"/>
      <c r="AP90" s="187"/>
    </row>
    <row r="91" spans="1:44" ht="26.25" hidden="1" customHeight="1">
      <c r="F91" s="14" t="s">
        <v>9</v>
      </c>
      <c r="G91" s="14"/>
      <c r="H91" s="14"/>
      <c r="I91" s="14"/>
      <c r="AG91" s="72"/>
    </row>
    <row r="92" spans="1:44" ht="18" hidden="1" customHeight="1">
      <c r="C92" s="74" t="s">
        <v>9</v>
      </c>
      <c r="J92" s="14" t="s">
        <v>9</v>
      </c>
      <c r="AC92" s="13" t="s">
        <v>2</v>
      </c>
    </row>
    <row r="93" spans="1:44" ht="18.75" hidden="1" customHeight="1">
      <c r="C93" s="74" t="s">
        <v>46</v>
      </c>
      <c r="F93" s="44"/>
      <c r="G93" s="17"/>
      <c r="H93" s="44"/>
      <c r="AC93" s="13" t="s">
        <v>2</v>
      </c>
    </row>
    <row r="94" spans="1:44" ht="15.75" hidden="1" customHeight="1">
      <c r="C94" s="74" t="s">
        <v>47</v>
      </c>
      <c r="F94" s="44"/>
      <c r="G94" s="17"/>
      <c r="H94" s="44"/>
    </row>
    <row r="95" spans="1:44" ht="17.25" hidden="1" customHeight="1">
      <c r="C95"/>
      <c r="F95" s="44"/>
      <c r="G95" s="17"/>
      <c r="H95" s="44"/>
      <c r="J95"/>
    </row>
    <row r="96" spans="1:44" ht="20.25" hidden="1" customHeight="1">
      <c r="F96" s="44"/>
      <c r="G96" s="17"/>
      <c r="H96" s="44"/>
    </row>
    <row r="97" spans="1:45" ht="20.25" hidden="1" customHeight="1">
      <c r="F97" s="44"/>
      <c r="G97" s="17"/>
      <c r="H97" s="44"/>
    </row>
    <row r="98" spans="1:45" s="167" customFormat="1" ht="27" hidden="1" customHeight="1">
      <c r="A98" s="13"/>
      <c r="B98" s="13"/>
      <c r="C98" s="13"/>
      <c r="D98" s="13"/>
      <c r="E98" s="13"/>
      <c r="F98" s="44"/>
      <c r="G98" s="17"/>
      <c r="H98" s="44"/>
      <c r="I98" s="13"/>
      <c r="J98" s="13"/>
      <c r="K98" s="13"/>
      <c r="L98" s="13"/>
      <c r="M98" s="13"/>
      <c r="N98" s="13"/>
      <c r="O98" s="13"/>
      <c r="Q98" s="13"/>
      <c r="R98" s="13"/>
      <c r="S98" s="13"/>
      <c r="T98" s="13"/>
      <c r="U98" s="13"/>
      <c r="V98" s="13"/>
      <c r="X98" s="13"/>
      <c r="Y98" s="13"/>
      <c r="Z98" s="13"/>
      <c r="AA98" s="13"/>
      <c r="AB98" s="13"/>
      <c r="AC98" s="13"/>
      <c r="AE98" s="13"/>
      <c r="AF98" s="13"/>
      <c r="AG98" s="13"/>
      <c r="AH98" s="13"/>
      <c r="AI98" s="13"/>
      <c r="AJ98" s="14"/>
      <c r="AL98" s="13"/>
      <c r="AM98" s="13"/>
      <c r="AN98" s="14"/>
      <c r="AP98" s="157"/>
      <c r="AQ98" s="157"/>
      <c r="AR98" s="157"/>
      <c r="AS98" s="13"/>
    </row>
    <row r="99" spans="1:45" s="167" customFormat="1" ht="20.25" hidden="1" customHeight="1">
      <c r="A99" s="13"/>
      <c r="B99" s="13"/>
      <c r="C99" s="13"/>
      <c r="D99" s="13"/>
      <c r="E99" s="13"/>
      <c r="F99" s="44"/>
      <c r="G99" s="17"/>
      <c r="H99" s="44"/>
      <c r="I99" s="13"/>
      <c r="J99" s="13"/>
      <c r="K99" s="13"/>
      <c r="L99" s="13"/>
      <c r="M99" s="13"/>
      <c r="N99" s="13"/>
      <c r="O99" s="13"/>
      <c r="Q99" s="13"/>
      <c r="R99" s="13"/>
      <c r="S99" s="13"/>
      <c r="T99" s="13"/>
      <c r="U99" s="13"/>
      <c r="V99" s="13"/>
      <c r="X99" s="13"/>
      <c r="Y99" s="13"/>
      <c r="Z99" s="13"/>
      <c r="AA99" s="13"/>
      <c r="AB99" s="13"/>
      <c r="AC99" s="13"/>
      <c r="AE99" s="13"/>
      <c r="AF99" s="13"/>
      <c r="AG99" s="13"/>
      <c r="AH99" s="13"/>
      <c r="AI99" s="13"/>
      <c r="AJ99" s="14"/>
      <c r="AL99" s="13"/>
      <c r="AM99" s="13"/>
      <c r="AN99" s="14"/>
      <c r="AP99" s="157"/>
      <c r="AQ99" s="157"/>
      <c r="AR99" s="157"/>
      <c r="AS99" s="13"/>
    </row>
    <row r="100" spans="1:45" s="167" customFormat="1" hidden="1">
      <c r="A100" s="13"/>
      <c r="B100" s="13"/>
      <c r="C100" s="13"/>
      <c r="D100" s="13"/>
      <c r="E100" s="13"/>
      <c r="F100" s="44"/>
      <c r="G100" s="17"/>
      <c r="H100" s="44"/>
      <c r="I100" s="13"/>
      <c r="J100" s="13"/>
      <c r="K100" s="13"/>
      <c r="L100" s="13"/>
      <c r="M100" s="13"/>
      <c r="N100" s="13"/>
      <c r="O100" s="13"/>
      <c r="Q100" s="13"/>
      <c r="R100" s="13"/>
      <c r="S100" s="13"/>
      <c r="T100" s="13"/>
      <c r="U100" s="13"/>
      <c r="V100" s="13"/>
      <c r="X100" s="13"/>
      <c r="Y100" s="13"/>
      <c r="Z100" s="13"/>
      <c r="AA100" s="13"/>
      <c r="AB100" s="13"/>
      <c r="AC100" s="13"/>
      <c r="AE100" s="13"/>
      <c r="AF100" s="13"/>
      <c r="AG100" s="13"/>
      <c r="AH100" s="13"/>
      <c r="AI100" s="13"/>
      <c r="AJ100" s="14"/>
      <c r="AL100" s="13"/>
      <c r="AM100" s="13"/>
      <c r="AN100" s="14"/>
      <c r="AP100" s="157"/>
      <c r="AQ100" s="157"/>
      <c r="AR100" s="157"/>
      <c r="AS100" s="13"/>
    </row>
    <row r="101" spans="1:45" s="167" customFormat="1" hidden="1">
      <c r="A101" s="13"/>
      <c r="B101" s="13"/>
      <c r="C101" s="13"/>
      <c r="D101" s="13"/>
      <c r="E101" s="13"/>
      <c r="F101" s="44"/>
      <c r="G101" s="17"/>
      <c r="H101" s="44"/>
      <c r="I101" s="17"/>
      <c r="J101" s="13"/>
      <c r="K101" s="13"/>
      <c r="L101" s="13"/>
      <c r="M101" s="13"/>
      <c r="N101" s="13"/>
      <c r="O101" s="13"/>
      <c r="Q101" s="13"/>
      <c r="R101" s="13"/>
      <c r="S101" s="13"/>
      <c r="T101" s="13"/>
      <c r="U101" s="13"/>
      <c r="V101" s="13"/>
      <c r="X101" s="13"/>
      <c r="Y101" s="13"/>
      <c r="Z101" s="13"/>
      <c r="AA101" s="13"/>
      <c r="AB101" s="13"/>
      <c r="AC101" s="13"/>
      <c r="AE101" s="13"/>
      <c r="AF101" s="13"/>
      <c r="AG101" s="13"/>
      <c r="AH101" s="13"/>
      <c r="AI101" s="13"/>
      <c r="AJ101" s="14"/>
      <c r="AL101" s="13"/>
      <c r="AM101" s="13"/>
      <c r="AN101" s="14"/>
      <c r="AP101" s="157"/>
      <c r="AQ101" s="157"/>
      <c r="AR101" s="157"/>
      <c r="AS101" s="13"/>
    </row>
    <row r="102" spans="1:45" s="167" customFormat="1">
      <c r="A102" s="13"/>
      <c r="B102" s="13"/>
      <c r="C102" s="13"/>
      <c r="D102" s="13"/>
      <c r="E102" s="13"/>
      <c r="F102" s="44"/>
      <c r="G102" s="17"/>
      <c r="H102" s="44"/>
      <c r="I102" s="13"/>
      <c r="J102" s="13"/>
      <c r="K102" s="13"/>
      <c r="L102" s="13"/>
      <c r="M102" s="13"/>
      <c r="N102" s="13"/>
      <c r="O102" s="13"/>
      <c r="Q102" s="13"/>
      <c r="R102" s="13"/>
      <c r="S102" s="13"/>
      <c r="T102" s="13"/>
      <c r="U102" s="13"/>
      <c r="V102" s="13"/>
      <c r="X102" s="13"/>
      <c r="Y102" s="13"/>
      <c r="Z102" s="13"/>
      <c r="AA102" s="13"/>
      <c r="AB102" s="13"/>
      <c r="AC102" s="13"/>
      <c r="AE102" s="13"/>
      <c r="AF102" s="13"/>
      <c r="AG102" s="13"/>
      <c r="AH102" s="13"/>
      <c r="AI102" s="13"/>
      <c r="AJ102" s="14"/>
      <c r="AL102" s="13"/>
      <c r="AM102" s="13"/>
      <c r="AN102" s="14"/>
      <c r="AP102" s="157"/>
      <c r="AQ102" s="157"/>
      <c r="AR102" s="157"/>
      <c r="AS102" s="13"/>
    </row>
    <row r="103" spans="1:45" s="167" customForma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  <c r="R103" s="13"/>
      <c r="S103" s="13"/>
      <c r="T103" s="13"/>
      <c r="U103" s="13"/>
      <c r="V103" s="13"/>
      <c r="X103" s="13"/>
      <c r="Y103" s="13"/>
      <c r="Z103" s="13"/>
      <c r="AA103" s="13"/>
      <c r="AB103" s="13"/>
      <c r="AC103" s="13"/>
      <c r="AE103" s="13"/>
      <c r="AF103" s="13"/>
      <c r="AG103" s="13"/>
      <c r="AH103" s="13"/>
      <c r="AI103" s="13"/>
      <c r="AJ103" s="14"/>
      <c r="AL103" s="13"/>
      <c r="AM103" s="13"/>
      <c r="AN103" s="14"/>
      <c r="AP103" s="157"/>
      <c r="AQ103" s="157"/>
      <c r="AR103" s="157"/>
      <c r="AS103" s="13"/>
    </row>
    <row r="104" spans="1:45" s="167" customForma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  <c r="R104" s="13"/>
      <c r="S104" s="13"/>
      <c r="T104" s="13"/>
      <c r="U104" s="13"/>
      <c r="V104" s="13"/>
      <c r="X104" s="13"/>
      <c r="Y104" s="13"/>
      <c r="Z104" s="13"/>
      <c r="AA104" s="13"/>
      <c r="AB104" s="13"/>
      <c r="AC104" s="13"/>
      <c r="AE104" s="13"/>
      <c r="AF104" s="13"/>
      <c r="AG104" s="13"/>
      <c r="AH104" s="13"/>
      <c r="AI104" s="13"/>
      <c r="AJ104" s="14"/>
      <c r="AL104" s="13"/>
      <c r="AM104" s="13"/>
      <c r="AN104" s="14"/>
      <c r="AP104" s="157"/>
      <c r="AQ104" s="157"/>
      <c r="AR104" s="157"/>
      <c r="AS104" s="13"/>
    </row>
    <row r="105" spans="1:45" s="167" customFormat="1" ht="1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Q105" s="13"/>
      <c r="R105" s="13"/>
      <c r="S105" s="13"/>
      <c r="T105" s="13"/>
      <c r="U105" s="13"/>
      <c r="V105" s="13"/>
      <c r="X105" s="13"/>
      <c r="Y105" s="13"/>
      <c r="Z105" s="13"/>
      <c r="AA105" s="247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  <c r="AP105" s="157"/>
      <c r="AQ105" s="157"/>
      <c r="AR105" s="157"/>
      <c r="AS105" s="13"/>
    </row>
  </sheetData>
  <sheetProtection sheet="1" selectLockedCells="1"/>
  <mergeCells count="29">
    <mergeCell ref="A1:AO1"/>
    <mergeCell ref="A2:AO2"/>
    <mergeCell ref="E4:N4"/>
    <mergeCell ref="AA4:AL4"/>
    <mergeCell ref="E6:N6"/>
    <mergeCell ref="AA6:AD6"/>
    <mergeCell ref="AG6:AL6"/>
    <mergeCell ref="C17:D17"/>
    <mergeCell ref="M9:O9"/>
    <mergeCell ref="T9:V9"/>
    <mergeCell ref="AA9:AC9"/>
    <mergeCell ref="C11:F11"/>
    <mergeCell ref="AN11:AN12"/>
    <mergeCell ref="C13:D13"/>
    <mergeCell ref="C14:D14"/>
    <mergeCell ref="C15:D15"/>
    <mergeCell ref="C16:D16"/>
    <mergeCell ref="AJ11:AJ12"/>
    <mergeCell ref="AL11:AL12"/>
    <mergeCell ref="D64:J64"/>
    <mergeCell ref="AA105:AN105"/>
    <mergeCell ref="C18:D18"/>
    <mergeCell ref="C19:D19"/>
    <mergeCell ref="C20:D20"/>
    <mergeCell ref="B36:F36"/>
    <mergeCell ref="E59:J59"/>
    <mergeCell ref="E62:J62"/>
    <mergeCell ref="D69:J69"/>
    <mergeCell ref="D53:J53"/>
  </mergeCells>
  <conditionalFormatting sqref="M24">
    <cfRule type="expression" dxfId="44" priority="24" stopIfTrue="1">
      <formula>OR($M$24&gt;$C$24*12, AND(ISBLANK($C$24)=1, $M$24&gt;0))</formula>
    </cfRule>
  </conditionalFormatting>
  <conditionalFormatting sqref="M25:M26">
    <cfRule type="expression" dxfId="43" priority="1" stopIfTrue="1">
      <formula>OR($M$25&gt;$C$25*12, AND(ISBLANK($C$25)=1, $M$25&gt;0))</formula>
    </cfRule>
  </conditionalFormatting>
  <conditionalFormatting sqref="M27">
    <cfRule type="expression" dxfId="42" priority="11" stopIfTrue="1">
      <formula>OR($M$27&gt;$C$27*12, AND(ISBLANK($C$27)=1, $M$27&gt;0))</formula>
    </cfRule>
  </conditionalFormatting>
  <conditionalFormatting sqref="M28">
    <cfRule type="expression" dxfId="41" priority="12" stopIfTrue="1">
      <formula>OR($M$28&gt;$C$28*12, AND(ISBLANK($C$28)=1, $M$28&gt;0))</formula>
    </cfRule>
  </conditionalFormatting>
  <conditionalFormatting sqref="M29:M31">
    <cfRule type="expression" dxfId="40" priority="4" stopIfTrue="1">
      <formula>OR($M$31&gt;$C$31*12, AND(ISBLANK($C$31)=1, $M$31&gt;0))</formula>
    </cfRule>
  </conditionalFormatting>
  <conditionalFormatting sqref="T24">
    <cfRule type="expression" dxfId="39" priority="14" stopIfTrue="1">
      <formula>OR($T$24&gt;$C$24*12, AND(ISBLANK($C$24)=1, $T$24&gt;0))</formula>
    </cfRule>
  </conditionalFormatting>
  <conditionalFormatting sqref="T25:T26">
    <cfRule type="expression" dxfId="38" priority="2" stopIfTrue="1">
      <formula>OR($T$25&gt;$C$25*12, AND(ISBLANK($C$25)=1, $T$25&gt;0))</formula>
    </cfRule>
  </conditionalFormatting>
  <conditionalFormatting sqref="T27">
    <cfRule type="expression" dxfId="37" priority="16" stopIfTrue="1">
      <formula>OR($T$27&gt;$C$27*12, AND(ISBLANK($C$27)=1, $T$27&gt;0))</formula>
    </cfRule>
  </conditionalFormatting>
  <conditionalFormatting sqref="T28">
    <cfRule type="expression" dxfId="36" priority="17" stopIfTrue="1">
      <formula>OR($T$28&gt;$C$28*12, AND(ISBLANK($C$28)=1, $T$28&gt;0))</formula>
    </cfRule>
  </conditionalFormatting>
  <conditionalFormatting sqref="T29:T31">
    <cfRule type="expression" dxfId="35" priority="5" stopIfTrue="1">
      <formula>OR($T$31&gt;$C$31*12, AND(ISBLANK($C$31)=1, $T$31&gt;0))</formula>
    </cfRule>
  </conditionalFormatting>
  <conditionalFormatting sqref="AA24">
    <cfRule type="expression" dxfId="34" priority="19" stopIfTrue="1">
      <formula>OR($AA$24&gt;$C$24*12, AND(ISBLANK($C$24)=1, $AA$24&gt;0))</formula>
    </cfRule>
  </conditionalFormatting>
  <conditionalFormatting sqref="AA25:AA26">
    <cfRule type="expression" dxfId="33" priority="3" stopIfTrue="1">
      <formula>OR($AA$25&gt;$C$25*12, AND(ISBLANK($C$25)=1, $AA$25&gt;0))</formula>
    </cfRule>
  </conditionalFormatting>
  <conditionalFormatting sqref="AA27">
    <cfRule type="expression" dxfId="32" priority="21" stopIfTrue="1">
      <formula>OR($AA$27&gt;$C$27*12, AND(ISBLANK($C$27)=1, $AA$27&gt;0))</formula>
    </cfRule>
  </conditionalFormatting>
  <conditionalFormatting sqref="AA28">
    <cfRule type="expression" dxfId="31" priority="22" stopIfTrue="1">
      <formula>OR($AA$28&gt;$C$28*12, AND(ISBLANK($C$28)=1, $AA$28&gt;0))</formula>
    </cfRule>
  </conditionalFormatting>
  <conditionalFormatting sqref="AA29:AA31">
    <cfRule type="expression" dxfId="30" priority="6" stopIfTrue="1">
      <formula>OR($AA$31&gt;$C$31*12, AND(ISBLANK($C$31)=1, $AA$31&gt;0))</formula>
    </cfRule>
  </conditionalFormatting>
  <dataValidations count="24">
    <dataValidation allowBlank="1" showInputMessage="1" showErrorMessage="1" promptTitle="Fringe Rate" prompt="Suggested average rate for category. May be adjusted as needed to reflect actual historical values for individuals." sqref="L38:L40 K24:K31" xr:uid="{35F091F5-437D-40D4-BEBD-BE547BD9C0C7}"/>
    <dataValidation allowBlank="1" showInputMessage="1" showErrorMessage="1" promptTitle="Fringe Benefits" prompt="Amount is automatically calculated based on rates entered in Sections A &amp; B." sqref="V37:W38 O37:P38 AC37:AD38 AK37:AK38" xr:uid="{14D45562-A5B0-406D-BA1A-FC2149E0D27C}"/>
    <dataValidation type="whole" operator="greaterThanOrEqual" allowBlank="1" showInputMessage="1" showErrorMessage="1" promptTitle="Number of Participants" prompt="Enter total number of persons participating in workshop, conference, activity, etc." sqref="C54" xr:uid="{C181DDA7-7984-4784-BE71-C947EDD414FB}">
      <formula1>0</formula1>
    </dataValidation>
    <dataValidation allowBlank="1" showInputMessage="1" showErrorMessage="1" promptTitle="Other" prompt="Briefly describe &quot;other&quot; costs" sqref="D64:J64 D59 D69:J69 D53:J53" xr:uid="{4E712F46-FE13-46D4-8A7A-9873F26E70FF}"/>
    <dataValidation type="decimal" allowBlank="1" showInputMessage="1" showErrorMessage="1" error="FTEs limited to 12 months/year maximum" promptTitle="Full Time Equivalent (FTE)" prompt="Enter number of months per year for which salary is requested." sqref="M13:M20 T13:T20 AA13:AA20" xr:uid="{CCCACA3F-292D-4BCC-9180-07766CB27696}">
      <formula1>0</formula1>
      <formula2>12</formula2>
    </dataValidation>
    <dataValidation type="whole" operator="greaterThanOrEqual" allowBlank="1" showInputMessage="1" showErrorMessage="1" promptTitle="Monthly Base" prompt="Enter the monthly base salary for Senior Personnel" sqref="H13:H20" xr:uid="{76723862-4CAA-433C-80C4-73AC44869CEE}">
      <formula1>0</formula1>
    </dataValidation>
    <dataValidation allowBlank="1" showErrorMessage="1" sqref="G13:G20" xr:uid="{0093E1B8-A6AC-4D3E-8592-5223EC623E54}"/>
    <dataValidation type="whole" operator="greaterThanOrEqual" allowBlank="1" showInputMessage="1" showErrorMessage="1" prompt="Enter number of other personnel.  This number must be an integer value." sqref="C24:C31" xr:uid="{CF2815C0-0969-4BB5-A1C9-A0CC702D00C0}">
      <formula1>0</formula1>
    </dataValidation>
    <dataValidation type="decimal" allowBlank="1" showInputMessage="1" showErrorMessage="1" promptTitle="Fringe Rate" sqref="J13:J20" xr:uid="{4659488D-9B35-4976-B3F7-8ADAB2ED2C4A}">
      <formula1>0</formula1>
      <formula2>1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Post Doctoral Associates.  Please correct." sqref="T24 M24 AA24" xr:uid="{08272802-5E42-4848-9609-429106F2B845}">
      <formula1>0</formula1>
      <formula2>IF(ISBLANK($C24)=TRUE,0,12*$C24)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rofessionals.  Please correct." sqref="M25:M26 T25:T26 AA25:AA26" xr:uid="{CE1FADB0-1527-4BC3-B61C-7149797EFE14}">
      <formula1>0</formula1>
      <formula2>IF(ISBLANK($C25)=TRUE,0,12*$C25)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Undergraduate Students.  Please correct." sqref="M27 T27 AA27" xr:uid="{95E4B77C-9BA4-448F-81C7-8A8C36A1C7E1}">
      <formula1>0</formula1>
      <formula2>IF(ISBLANK($C27)=TRUE,0,12*$C27)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Secretarial - Clerical personnel.  Please correct." sqref="AA28 M28 T28" xr:uid="{67B3E77A-66C3-4FC2-9D0F-B5FCC347CFF4}">
      <formula1>0</formula1>
      <formula2>IF(ISBLANK($C28)=TRUE,0,12*$C28)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ersonnel.  Please correct." sqref="M29:M31 T29:T31 AA29:AA31" xr:uid="{5B4CF1F0-D796-46DD-AA9D-279A2FB33548}">
      <formula1>0</formula1>
      <formula2>IF(ISBLANK($C29)=TRUE,0,12*$C29)</formula2>
    </dataValidation>
    <dataValidation type="decimal" operator="greaterThanOrEqual" allowBlank="1" showInputMessage="1" showErrorMessage="1" promptTitle="Merit/Cost of Living Increase" prompt="Enter the projected merit/cost of living increases to project all Senior Personnel and Other Personnel (1-6) salaries" sqref="J9" xr:uid="{F259CC09-3AB5-4E8A-BC5D-67F0AF3F2C86}">
      <formula1>0</formula1>
    </dataValidation>
    <dataValidation type="whole" operator="greaterThanOrEqual" allowBlank="1" showInputMessage="1" showErrorMessage="1" promptTitle="Monthly Base" prompt="Enter the montly base salary for the other personnel" sqref="H24:H30" xr:uid="{3153A6A8-28F3-4886-B152-B0CF3E3CE2B6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y bases.  _x000a__x000a_NOTE:  Merit/Cost of Living Increases will not be automatically calculated for these cells." sqref="AD29:AD31 AK29:AK31 W29:W31 P29:P31" xr:uid="{D8F3FEAD-A66C-47AD-8066-7C22EFE36513}">
      <formula1>0</formula1>
    </dataValidation>
    <dataValidation type="whole" operator="greaterThanOrEqual" allowBlank="1" showInputMessage="1" showErrorMessage="1" sqref="AC50:AD53 V50:W53 O45:P46 O50:P53 V57:W64 AC57:AD64 V45:W46 AC45:AD46 AK50:AK53 AK57:AK64 AK45:AK46 O57:P64 O68:P69 AK68:AK69 AC68:AD69 V68:W69" xr:uid="{8883B6A6-80DF-42F4-B99F-5CBF27B83B5E}">
      <formula1>0</formula1>
    </dataValidation>
    <dataValidation type="decimal" allowBlank="1" showInputMessage="1" showErrorMessage="1" sqref="J24:J31" xr:uid="{C0BEAEC2-1783-4229-84DC-B8D21891609D}">
      <formula1>0</formula1>
      <formula2>1</formula2>
    </dataValidation>
    <dataValidation type="whole" operator="greaterThanOrEqual" allowBlank="1" showInputMessage="1" showErrorMessage="1" promptTitle="Other Personnel Funds Requested" prompt="Enter the total funds requested for other personnel with different base salaries." sqref="O31" xr:uid="{A032D110-9945-4165-8A42-4235564C2154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ies.  " sqref="V31 AC31" xr:uid="{7368EB3D-93E5-43B5-B06A-C394AD7FEC48}">
      <formula1>0</formula1>
    </dataValidation>
    <dataValidation allowBlank="1" showInputMessage="1" showErrorMessage="1" promptTitle="Other" prompt="List number and amount of Honoraria" sqref="E59:J59" xr:uid="{52311638-668E-4C26-BC2F-132DDF7F2CA3}"/>
    <dataValidation allowBlank="1" showInputMessage="1" showErrorMessage="1" promptTitle="Equipment" prompt="Briefly describe equipment " sqref="E62:J62" xr:uid="{D405A528-1FEA-4F99-A4CD-2BF59565D30E}"/>
    <dataValidation type="custom" allowBlank="1" showInputMessage="1" showErrorMessage="1" error="Total overhead rate cannot exceed 20%" sqref="J79 J84" xr:uid="{FC72287B-1335-4C98-8769-81D071177466}">
      <formula1>J74+J79&lt;=0.2</formula1>
    </dataValidation>
  </dataValidations>
  <printOptions horizontalCentered="1"/>
  <pageMargins left="0.3" right="0.3" top="0.56999999999999995" bottom="0.73" header="0.5" footer="0.5"/>
  <pageSetup scale="46" fitToHeight="0" orientation="portrait" r:id="rId1"/>
  <headerFooter alignWithMargins="0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DC0A-29F8-472D-99DF-5E4BB7E274C7}">
  <sheetPr>
    <tabColor indexed="31"/>
    <pageSetUpPr fitToPage="1"/>
  </sheetPr>
  <dimension ref="A1:AS104"/>
  <sheetViews>
    <sheetView zoomScale="80" zoomScaleNormal="80" zoomScaleSheetLayoutView="75" zoomScalePageLayoutView="75" workbookViewId="0">
      <selection activeCell="E4" sqref="E4:N4"/>
    </sheetView>
  </sheetViews>
  <sheetFormatPr defaultColWidth="11.42578125" defaultRowHeight="15"/>
  <cols>
    <col min="1" max="1" width="2.7109375" style="13" customWidth="1"/>
    <col min="2" max="2" width="2.85546875" style="13" customWidth="1"/>
    <col min="3" max="3" width="6.7109375" style="13" customWidth="1"/>
    <col min="4" max="4" width="24" style="13" customWidth="1"/>
    <col min="5" max="5" width="0.85546875" style="13" customWidth="1"/>
    <col min="6" max="6" width="20.7109375" style="13" customWidth="1"/>
    <col min="7" max="7" width="0.85546875" style="13" customWidth="1"/>
    <col min="8" max="8" width="11.7109375" style="13" customWidth="1"/>
    <col min="9" max="9" width="0.85546875" style="13" customWidth="1"/>
    <col min="10" max="10" width="10.5703125" style="13" customWidth="1"/>
    <col min="11" max="11" width="0.85546875" style="13" customWidth="1"/>
    <col min="12" max="12" width="1.140625" style="13" customWidth="1"/>
    <col min="13" max="13" width="7.85546875" style="13" customWidth="1"/>
    <col min="14" max="14" width="0.85546875" style="13" customWidth="1"/>
    <col min="15" max="15" width="13.28515625" style="13" customWidth="1"/>
    <col min="16" max="16" width="1" style="167" customWidth="1"/>
    <col min="17" max="17" width="12.28515625" style="13" customWidth="1"/>
    <col min="18" max="19" width="0.85546875" style="13" customWidth="1"/>
    <col min="20" max="20" width="8.5703125" style="13" customWidth="1"/>
    <col min="21" max="21" width="0.85546875" style="13" customWidth="1"/>
    <col min="22" max="22" width="14" style="13" customWidth="1"/>
    <col min="23" max="23" width="1" style="167" customWidth="1"/>
    <col min="24" max="24" width="12.28515625" style="13" customWidth="1"/>
    <col min="25" max="25" width="0.85546875" style="13" customWidth="1"/>
    <col min="26" max="26" width="1" style="13" customWidth="1"/>
    <col min="27" max="27" width="8.5703125" style="13" customWidth="1"/>
    <col min="28" max="28" width="1" style="13" customWidth="1"/>
    <col min="29" max="29" width="13.42578125" style="13" customWidth="1"/>
    <col min="30" max="30" width="1" style="167" customWidth="1"/>
    <col min="31" max="31" width="12.28515625" style="13" customWidth="1"/>
    <col min="32" max="32" width="0.85546875" style="13" customWidth="1"/>
    <col min="33" max="33" width="0.5703125" style="13" customWidth="1"/>
    <col min="34" max="34" width="0.140625" style="13" customWidth="1"/>
    <col min="35" max="35" width="0.85546875" style="13" customWidth="1"/>
    <col min="36" max="36" width="13.7109375" style="14" customWidth="1"/>
    <col min="37" max="37" width="0.7109375" style="167" customWidth="1"/>
    <col min="38" max="38" width="13.5703125" style="13" customWidth="1"/>
    <col min="39" max="39" width="0.7109375" style="13" customWidth="1"/>
    <col min="40" max="40" width="14.28515625" style="14" customWidth="1"/>
    <col min="41" max="41" width="1.140625" style="167" customWidth="1"/>
    <col min="42" max="42" width="0.7109375" style="157" customWidth="1"/>
    <col min="43" max="43" width="11.42578125" style="157" hidden="1" customWidth="1"/>
    <col min="44" max="44" width="0.140625" style="157" customWidth="1"/>
    <col min="45" max="45" width="20.7109375" style="13" customWidth="1"/>
    <col min="46" max="46" width="11.42578125" style="13" customWidth="1"/>
    <col min="47" max="47" width="17.7109375" style="13" customWidth="1"/>
    <col min="48" max="16384" width="11.42578125" style="13"/>
  </cols>
  <sheetData>
    <row r="1" spans="1:44" ht="26.25" customHeight="1">
      <c r="A1" s="235" t="s">
        <v>149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</row>
    <row r="2" spans="1:44" ht="20.25">
      <c r="A2" s="235" t="s">
        <v>186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</row>
    <row r="3" spans="1:44" ht="18">
      <c r="A3" s="81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153"/>
      <c r="Q3" s="77"/>
      <c r="R3" s="77"/>
      <c r="S3" s="77"/>
      <c r="T3" s="77"/>
      <c r="U3" s="77"/>
      <c r="V3" s="77"/>
      <c r="W3" s="153"/>
      <c r="X3" s="77"/>
      <c r="Y3" s="77"/>
      <c r="Z3" s="77"/>
      <c r="AA3" s="77"/>
      <c r="AB3" s="77"/>
      <c r="AC3" s="77"/>
      <c r="AD3" s="153"/>
      <c r="AE3" s="77"/>
      <c r="AF3" s="77"/>
      <c r="AG3" s="77"/>
      <c r="AH3" s="77"/>
      <c r="AI3" s="77"/>
      <c r="AJ3" s="77"/>
      <c r="AK3" s="153"/>
      <c r="AL3" s="77"/>
      <c r="AM3" s="77"/>
      <c r="AN3" s="77"/>
      <c r="AO3" s="153"/>
    </row>
    <row r="4" spans="1:44" ht="18">
      <c r="B4" s="77"/>
      <c r="D4" s="82" t="s">
        <v>189</v>
      </c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150"/>
      <c r="P4" s="150"/>
      <c r="Q4" s="150"/>
      <c r="R4" s="77"/>
      <c r="S4" s="77"/>
      <c r="T4" s="77"/>
      <c r="U4" s="77"/>
      <c r="W4" s="150"/>
      <c r="X4" s="150"/>
      <c r="Y4" s="77"/>
      <c r="Z4" s="82" t="s">
        <v>56</v>
      </c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150"/>
      <c r="AN4" s="150"/>
    </row>
    <row r="5" spans="1:44" ht="9" customHeight="1">
      <c r="B5" s="77"/>
      <c r="D5" s="82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153"/>
      <c r="Q5" s="77"/>
      <c r="R5" s="77"/>
      <c r="S5" s="77"/>
      <c r="T5" s="77"/>
      <c r="U5" s="77"/>
      <c r="W5" s="153"/>
      <c r="X5" s="77"/>
      <c r="Y5" s="77"/>
      <c r="Z5" s="77"/>
      <c r="AA5" s="77"/>
      <c r="AB5" s="77"/>
      <c r="AD5" s="153"/>
      <c r="AE5" s="77"/>
      <c r="AF5" s="77"/>
      <c r="AG5" s="82"/>
      <c r="AH5" s="77"/>
      <c r="AI5" s="77"/>
      <c r="AJ5" s="77"/>
      <c r="AK5" s="153"/>
      <c r="AL5" s="77"/>
      <c r="AM5" s="77"/>
      <c r="AN5" s="77"/>
      <c r="AO5" s="153"/>
    </row>
    <row r="6" spans="1:44" ht="18">
      <c r="B6" s="77"/>
      <c r="C6" s="68"/>
      <c r="D6" s="82" t="s">
        <v>188</v>
      </c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150"/>
      <c r="P6" s="150"/>
      <c r="Q6" s="150"/>
      <c r="R6" s="151"/>
      <c r="S6" s="151"/>
      <c r="T6" s="61"/>
      <c r="U6" s="61"/>
      <c r="W6" s="82"/>
      <c r="X6" s="82" t="s">
        <v>187</v>
      </c>
      <c r="Y6" s="173"/>
      <c r="Z6" s="173"/>
      <c r="AA6" s="249"/>
      <c r="AB6" s="249"/>
      <c r="AC6" s="249"/>
      <c r="AD6" s="249"/>
      <c r="AE6" s="77" t="s">
        <v>152</v>
      </c>
      <c r="AF6" s="77"/>
      <c r="AG6" s="249"/>
      <c r="AH6" s="249"/>
      <c r="AI6" s="249"/>
      <c r="AJ6" s="249"/>
      <c r="AK6" s="249"/>
      <c r="AL6" s="249"/>
      <c r="AM6" s="150"/>
      <c r="AN6" s="150"/>
      <c r="AO6" s="157"/>
    </row>
    <row r="7" spans="1:44" ht="18">
      <c r="A7" s="116"/>
      <c r="B7" s="123"/>
      <c r="C7" s="145"/>
      <c r="D7" s="125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54"/>
      <c r="Q7" s="123"/>
      <c r="R7" s="124"/>
      <c r="S7" s="124"/>
      <c r="T7" s="124"/>
      <c r="U7" s="124"/>
      <c r="V7" s="124"/>
      <c r="W7" s="154"/>
      <c r="X7" s="123"/>
      <c r="Y7" s="123"/>
      <c r="Z7" s="123"/>
      <c r="AA7" s="123"/>
      <c r="AB7" s="123"/>
      <c r="AC7" s="116"/>
      <c r="AD7" s="154"/>
      <c r="AE7" s="123"/>
      <c r="AF7" s="123"/>
      <c r="AG7" s="125"/>
      <c r="AH7" s="126"/>
      <c r="AI7" s="126"/>
      <c r="AJ7" s="126"/>
      <c r="AK7" s="154"/>
      <c r="AL7" s="123"/>
      <c r="AM7" s="126"/>
      <c r="AN7" s="126"/>
      <c r="AO7" s="176"/>
    </row>
    <row r="8" spans="1:44" ht="15" customHeight="1">
      <c r="A8" s="116"/>
      <c r="B8" s="123"/>
      <c r="C8" s="145"/>
      <c r="I8" s="116"/>
      <c r="J8" s="116"/>
      <c r="K8" s="127"/>
      <c r="L8" s="116"/>
      <c r="M8" s="123"/>
      <c r="N8" s="123"/>
      <c r="O8" s="123"/>
      <c r="P8" s="154"/>
      <c r="Q8" s="123"/>
      <c r="R8" s="123"/>
      <c r="S8" s="123"/>
      <c r="T8" s="123"/>
      <c r="U8" s="123"/>
      <c r="V8" s="116"/>
      <c r="W8" s="154"/>
      <c r="X8" s="123"/>
      <c r="Y8" s="123"/>
      <c r="Z8" s="123"/>
      <c r="AA8" s="123"/>
      <c r="AB8" s="123"/>
      <c r="AC8" s="116"/>
      <c r="AD8" s="154"/>
      <c r="AE8" s="123"/>
      <c r="AF8" s="116"/>
      <c r="AG8" s="116"/>
      <c r="AH8" s="123"/>
      <c r="AI8" s="123"/>
      <c r="AJ8" s="123"/>
      <c r="AK8" s="154"/>
      <c r="AL8" s="123"/>
      <c r="AM8" s="123"/>
      <c r="AN8" s="123"/>
      <c r="AO8" s="153"/>
    </row>
    <row r="9" spans="1:44">
      <c r="A9" s="116"/>
      <c r="B9" s="116"/>
      <c r="C9" s="116"/>
      <c r="F9" s="196"/>
      <c r="G9" s="196"/>
      <c r="H9" s="196"/>
      <c r="I9" s="61" t="s">
        <v>58</v>
      </c>
      <c r="J9" s="195">
        <v>0</v>
      </c>
      <c r="K9" s="116"/>
      <c r="L9" s="116"/>
      <c r="M9" s="239" t="s">
        <v>28</v>
      </c>
      <c r="N9" s="240"/>
      <c r="O9" s="240"/>
      <c r="P9" s="155"/>
      <c r="Q9" s="152"/>
      <c r="R9" s="116"/>
      <c r="S9" s="116"/>
      <c r="T9" s="239" t="s">
        <v>0</v>
      </c>
      <c r="U9" s="241"/>
      <c r="V9" s="241"/>
      <c r="W9" s="155"/>
      <c r="X9" s="152"/>
      <c r="Y9" s="116"/>
      <c r="Z9" s="116"/>
      <c r="AA9" s="239" t="s">
        <v>1</v>
      </c>
      <c r="AB9" s="241"/>
      <c r="AC9" s="241"/>
      <c r="AD9" s="155"/>
      <c r="AE9" s="152"/>
      <c r="AF9" s="116"/>
      <c r="AG9" s="116"/>
      <c r="AH9" s="116"/>
      <c r="AI9" s="128"/>
      <c r="AJ9" s="129"/>
      <c r="AK9" s="155"/>
      <c r="AL9" s="152"/>
      <c r="AM9" s="128"/>
      <c r="AN9" s="129"/>
      <c r="AO9" s="177"/>
      <c r="AP9" s="192"/>
    </row>
    <row r="10" spans="1:44" ht="5.25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30"/>
      <c r="M10" s="131"/>
      <c r="N10" s="131"/>
      <c r="O10" s="131"/>
      <c r="P10" s="156"/>
      <c r="Q10" s="131"/>
      <c r="R10" s="132"/>
      <c r="S10" s="130"/>
      <c r="T10" s="131"/>
      <c r="U10" s="131"/>
      <c r="V10" s="131"/>
      <c r="W10" s="156"/>
      <c r="X10" s="131"/>
      <c r="Y10" s="132"/>
      <c r="Z10" s="130"/>
      <c r="AA10" s="131"/>
      <c r="AB10" s="131"/>
      <c r="AC10" s="131"/>
      <c r="AD10" s="156"/>
      <c r="AE10" s="131"/>
      <c r="AF10" s="132"/>
      <c r="AG10" s="130"/>
      <c r="AH10" s="132"/>
      <c r="AI10" s="116"/>
      <c r="AJ10" s="133"/>
      <c r="AK10" s="156"/>
      <c r="AL10" s="131"/>
      <c r="AM10" s="116"/>
      <c r="AN10" s="133"/>
      <c r="AP10" s="180"/>
    </row>
    <row r="11" spans="1:44" ht="30.75" customHeight="1">
      <c r="A11" s="146" t="s">
        <v>8</v>
      </c>
      <c r="B11" s="116"/>
      <c r="C11" s="242" t="s">
        <v>51</v>
      </c>
      <c r="D11" s="243"/>
      <c r="E11" s="243"/>
      <c r="F11" s="243"/>
      <c r="G11" s="134"/>
      <c r="H11" s="147"/>
      <c r="I11" s="134"/>
      <c r="J11" s="135"/>
      <c r="K11" s="135"/>
      <c r="L11" s="136"/>
      <c r="M11" s="116"/>
      <c r="N11" s="116"/>
      <c r="O11" s="116"/>
      <c r="P11" s="157"/>
      <c r="Q11" s="116"/>
      <c r="R11" s="137"/>
      <c r="S11" s="138"/>
      <c r="T11" s="116"/>
      <c r="U11" s="116"/>
      <c r="V11" s="116"/>
      <c r="W11" s="157"/>
      <c r="X11" s="116"/>
      <c r="Y11" s="137"/>
      <c r="Z11" s="138"/>
      <c r="AA11" s="116"/>
      <c r="AB11" s="116"/>
      <c r="AC11" s="116"/>
      <c r="AD11" s="157"/>
      <c r="AE11" s="116"/>
      <c r="AF11" s="137"/>
      <c r="AG11" s="138"/>
      <c r="AH11" s="139"/>
      <c r="AI11" s="140"/>
      <c r="AJ11" s="237" t="s">
        <v>156</v>
      </c>
      <c r="AK11" s="157"/>
      <c r="AL11" s="237" t="s">
        <v>157</v>
      </c>
      <c r="AM11" s="140"/>
      <c r="AN11" s="237" t="s">
        <v>158</v>
      </c>
      <c r="AP11" s="180"/>
    </row>
    <row r="12" spans="1:44" ht="27.75" customHeight="1">
      <c r="A12" s="116"/>
      <c r="B12" s="148"/>
      <c r="C12" s="133" t="s">
        <v>19</v>
      </c>
      <c r="D12" s="116"/>
      <c r="E12" s="116"/>
      <c r="F12" s="135" t="s">
        <v>163</v>
      </c>
      <c r="G12" s="135"/>
      <c r="H12" s="141" t="s">
        <v>59</v>
      </c>
      <c r="I12" s="135"/>
      <c r="J12" s="142" t="s">
        <v>20</v>
      </c>
      <c r="K12" s="135"/>
      <c r="L12" s="136"/>
      <c r="M12" s="141" t="s">
        <v>55</v>
      </c>
      <c r="N12" s="143"/>
      <c r="O12" s="141" t="s">
        <v>29</v>
      </c>
      <c r="P12" s="158"/>
      <c r="Q12" s="141" t="s">
        <v>155</v>
      </c>
      <c r="R12" s="144"/>
      <c r="S12" s="117"/>
      <c r="T12" s="141" t="s">
        <v>55</v>
      </c>
      <c r="U12" s="118"/>
      <c r="V12" s="141" t="s">
        <v>29</v>
      </c>
      <c r="W12" s="158"/>
      <c r="X12" s="141" t="s">
        <v>155</v>
      </c>
      <c r="Y12" s="144"/>
      <c r="Z12" s="117"/>
      <c r="AA12" s="141" t="s">
        <v>55</v>
      </c>
      <c r="AB12" s="118"/>
      <c r="AC12" s="141" t="s">
        <v>29</v>
      </c>
      <c r="AD12" s="158"/>
      <c r="AE12" s="141" t="s">
        <v>155</v>
      </c>
      <c r="AF12" s="144"/>
      <c r="AG12" s="117"/>
      <c r="AH12" s="144"/>
      <c r="AI12" s="141"/>
      <c r="AJ12" s="238"/>
      <c r="AK12" s="158"/>
      <c r="AL12" s="237"/>
      <c r="AM12" s="141"/>
      <c r="AN12" s="238"/>
      <c r="AP12" s="180"/>
    </row>
    <row r="13" spans="1:44" ht="18.95" customHeight="1">
      <c r="B13" s="16" t="s">
        <v>4</v>
      </c>
      <c r="C13" s="258"/>
      <c r="D13" s="259"/>
      <c r="E13" s="108"/>
      <c r="F13" s="97"/>
      <c r="G13" s="95"/>
      <c r="H13" s="100">
        <v>0</v>
      </c>
      <c r="I13" s="95"/>
      <c r="J13" s="112">
        <v>0</v>
      </c>
      <c r="K13" s="19"/>
      <c r="L13" s="20"/>
      <c r="M13" s="92">
        <v>0</v>
      </c>
      <c r="N13" s="21"/>
      <c r="O13" s="90">
        <f t="shared" ref="O13:O20" si="0">IF(M13&gt;0, M13*H13*(1+increases)^0,0)</f>
        <v>0</v>
      </c>
      <c r="P13" s="168"/>
      <c r="Q13" s="1">
        <v>0</v>
      </c>
      <c r="R13" s="22"/>
      <c r="S13" s="23"/>
      <c r="T13" s="92">
        <v>0</v>
      </c>
      <c r="U13" s="24"/>
      <c r="V13" s="90">
        <f t="shared" ref="V13:V20" si="1">IF(T13&gt;0, T13*H13*(1+increases)^1,0)</f>
        <v>0</v>
      </c>
      <c r="W13" s="168"/>
      <c r="X13" s="1">
        <v>0</v>
      </c>
      <c r="Y13" s="22"/>
      <c r="Z13" s="23"/>
      <c r="AA13" s="92">
        <v>0</v>
      </c>
      <c r="AB13" s="24"/>
      <c r="AC13" s="90">
        <f t="shared" ref="AC13:AC20" si="2">IF(AA13&gt;0, AA13*H13*(1+increases)^2,0)</f>
        <v>0</v>
      </c>
      <c r="AD13" s="168"/>
      <c r="AE13" s="1">
        <v>0</v>
      </c>
      <c r="AF13" s="22"/>
      <c r="AG13" s="23"/>
      <c r="AH13" s="22"/>
      <c r="AI13" s="5"/>
      <c r="AJ13" s="86">
        <f t="shared" ref="AJ13:AJ20" si="3">SUM(O13+V13+AC13)</f>
        <v>0</v>
      </c>
      <c r="AK13" s="168"/>
      <c r="AL13" s="86">
        <f t="shared" ref="AL13:AL20" si="4">SUM(Q13+X13+AE13)</f>
        <v>0</v>
      </c>
      <c r="AM13" s="5"/>
      <c r="AN13" s="86">
        <f>SUM(AJ13+AL13)</f>
        <v>0</v>
      </c>
      <c r="AP13" s="181">
        <f>O13*$J13</f>
        <v>0</v>
      </c>
      <c r="AQ13" s="182">
        <f>V13*$J13</f>
        <v>0</v>
      </c>
      <c r="AR13" s="182">
        <f>AC13*$J13</f>
        <v>0</v>
      </c>
    </row>
    <row r="14" spans="1:44" ht="18.95" customHeight="1">
      <c r="B14" s="16" t="s">
        <v>5</v>
      </c>
      <c r="C14" s="256"/>
      <c r="D14" s="260"/>
      <c r="E14" s="108"/>
      <c r="F14" s="98"/>
      <c r="G14" s="95"/>
      <c r="H14" s="101">
        <v>0</v>
      </c>
      <c r="I14" s="95"/>
      <c r="J14" s="113">
        <v>0</v>
      </c>
      <c r="K14" s="19"/>
      <c r="L14" s="20"/>
      <c r="M14" s="93">
        <v>0</v>
      </c>
      <c r="N14" s="25"/>
      <c r="O14" s="90">
        <f t="shared" si="0"/>
        <v>0</v>
      </c>
      <c r="P14" s="168"/>
      <c r="Q14" s="1">
        <v>0</v>
      </c>
      <c r="R14" s="22"/>
      <c r="S14" s="23"/>
      <c r="T14" s="93">
        <v>0</v>
      </c>
      <c r="U14" s="24"/>
      <c r="V14" s="90">
        <f t="shared" si="1"/>
        <v>0</v>
      </c>
      <c r="W14" s="168"/>
      <c r="X14" s="1">
        <v>0</v>
      </c>
      <c r="Y14" s="22"/>
      <c r="Z14" s="23"/>
      <c r="AA14" s="93">
        <v>0</v>
      </c>
      <c r="AB14" s="24"/>
      <c r="AC14" s="90">
        <f t="shared" si="2"/>
        <v>0</v>
      </c>
      <c r="AD14" s="168"/>
      <c r="AE14" s="1">
        <v>0</v>
      </c>
      <c r="AF14" s="22"/>
      <c r="AG14" s="23"/>
      <c r="AH14" s="22"/>
      <c r="AI14" s="5"/>
      <c r="AJ14" s="86">
        <f t="shared" si="3"/>
        <v>0</v>
      </c>
      <c r="AK14" s="168"/>
      <c r="AL14" s="86">
        <f t="shared" si="4"/>
        <v>0</v>
      </c>
      <c r="AM14" s="5"/>
      <c r="AN14" s="86">
        <f t="shared" ref="AN14:AN19" si="5">SUM(AJ14+AL14)</f>
        <v>0</v>
      </c>
      <c r="AP14" s="181">
        <f>O14*$J14</f>
        <v>0</v>
      </c>
      <c r="AQ14" s="182">
        <f>V14*$J14</f>
        <v>0</v>
      </c>
      <c r="AR14" s="182">
        <f>AC14*$J14</f>
        <v>0</v>
      </c>
    </row>
    <row r="15" spans="1:44" ht="18.95" customHeight="1">
      <c r="B15" s="16" t="s">
        <v>6</v>
      </c>
      <c r="C15" s="256"/>
      <c r="D15" s="260"/>
      <c r="E15" s="108"/>
      <c r="F15" s="98"/>
      <c r="G15" s="95"/>
      <c r="H15" s="101">
        <v>0</v>
      </c>
      <c r="I15" s="95"/>
      <c r="J15" s="113">
        <v>0</v>
      </c>
      <c r="K15" s="19"/>
      <c r="L15" s="20"/>
      <c r="M15" s="93">
        <v>0</v>
      </c>
      <c r="N15" s="25"/>
      <c r="O15" s="90">
        <f t="shared" si="0"/>
        <v>0</v>
      </c>
      <c r="P15" s="168"/>
      <c r="Q15" s="1">
        <v>0</v>
      </c>
      <c r="R15" s="22"/>
      <c r="S15" s="23"/>
      <c r="T15" s="93">
        <v>0</v>
      </c>
      <c r="U15" s="24"/>
      <c r="V15" s="90">
        <f t="shared" si="1"/>
        <v>0</v>
      </c>
      <c r="W15" s="168"/>
      <c r="X15" s="1">
        <v>0</v>
      </c>
      <c r="Y15" s="22"/>
      <c r="Z15" s="23"/>
      <c r="AA15" s="93">
        <v>0</v>
      </c>
      <c r="AB15" s="24"/>
      <c r="AC15" s="90">
        <f t="shared" si="2"/>
        <v>0</v>
      </c>
      <c r="AD15" s="168"/>
      <c r="AE15" s="1">
        <v>0</v>
      </c>
      <c r="AF15" s="22"/>
      <c r="AG15" s="23"/>
      <c r="AH15" s="22"/>
      <c r="AI15" s="5"/>
      <c r="AJ15" s="86">
        <f t="shared" si="3"/>
        <v>0</v>
      </c>
      <c r="AK15" s="168"/>
      <c r="AL15" s="86">
        <f t="shared" si="4"/>
        <v>0</v>
      </c>
      <c r="AM15" s="5"/>
      <c r="AN15" s="86">
        <f t="shared" si="5"/>
        <v>0</v>
      </c>
      <c r="AP15" s="181">
        <f>O15*$J15</f>
        <v>0</v>
      </c>
      <c r="AQ15" s="182">
        <f>V15*$J15</f>
        <v>0</v>
      </c>
      <c r="AR15" s="182">
        <f>AC15*$J15</f>
        <v>0</v>
      </c>
    </row>
    <row r="16" spans="1:44" ht="18.95" customHeight="1">
      <c r="B16" s="16" t="s">
        <v>7</v>
      </c>
      <c r="C16" s="256"/>
      <c r="D16" s="260"/>
      <c r="E16" s="108"/>
      <c r="F16" s="98"/>
      <c r="G16" s="95"/>
      <c r="H16" s="101">
        <v>0</v>
      </c>
      <c r="I16" s="95"/>
      <c r="J16" s="113">
        <v>0</v>
      </c>
      <c r="K16" s="19"/>
      <c r="L16" s="20"/>
      <c r="M16" s="93">
        <v>0</v>
      </c>
      <c r="N16" s="25"/>
      <c r="O16" s="90">
        <f t="shared" si="0"/>
        <v>0</v>
      </c>
      <c r="P16" s="168"/>
      <c r="Q16" s="1">
        <v>0</v>
      </c>
      <c r="R16" s="22"/>
      <c r="S16" s="23"/>
      <c r="T16" s="93">
        <v>0</v>
      </c>
      <c r="U16" s="24"/>
      <c r="V16" s="90">
        <f t="shared" si="1"/>
        <v>0</v>
      </c>
      <c r="W16" s="168"/>
      <c r="X16" s="1">
        <v>0</v>
      </c>
      <c r="Y16" s="22"/>
      <c r="Z16" s="23"/>
      <c r="AA16" s="93">
        <v>0</v>
      </c>
      <c r="AB16" s="24"/>
      <c r="AC16" s="90">
        <f t="shared" si="2"/>
        <v>0</v>
      </c>
      <c r="AD16" s="168"/>
      <c r="AE16" s="1">
        <v>0</v>
      </c>
      <c r="AF16" s="22"/>
      <c r="AG16" s="23"/>
      <c r="AH16" s="22"/>
      <c r="AI16" s="5"/>
      <c r="AJ16" s="86">
        <f t="shared" si="3"/>
        <v>0</v>
      </c>
      <c r="AK16" s="168"/>
      <c r="AL16" s="86">
        <f t="shared" si="4"/>
        <v>0</v>
      </c>
      <c r="AM16" s="5"/>
      <c r="AN16" s="86">
        <f t="shared" si="5"/>
        <v>0</v>
      </c>
      <c r="AP16" s="181">
        <f>O16*$J16</f>
        <v>0</v>
      </c>
      <c r="AQ16" s="182">
        <f>V16*$J16</f>
        <v>0</v>
      </c>
      <c r="AR16" s="182">
        <f>AC16*$J16</f>
        <v>0</v>
      </c>
    </row>
    <row r="17" spans="1:44" ht="18.95" customHeight="1">
      <c r="B17" s="16" t="s">
        <v>10</v>
      </c>
      <c r="C17" s="256"/>
      <c r="D17" s="257"/>
      <c r="E17" s="108"/>
      <c r="F17" s="98"/>
      <c r="G17" s="95"/>
      <c r="H17" s="101">
        <v>0</v>
      </c>
      <c r="I17" s="95"/>
      <c r="J17" s="113">
        <v>0</v>
      </c>
      <c r="K17" s="19"/>
      <c r="L17" s="20"/>
      <c r="M17" s="93">
        <v>0</v>
      </c>
      <c r="N17" s="25"/>
      <c r="O17" s="90">
        <f t="shared" si="0"/>
        <v>0</v>
      </c>
      <c r="P17" s="168"/>
      <c r="Q17" s="1">
        <v>0</v>
      </c>
      <c r="R17" s="22"/>
      <c r="S17" s="23"/>
      <c r="T17" s="93">
        <v>0</v>
      </c>
      <c r="U17" s="24"/>
      <c r="V17" s="90">
        <f t="shared" si="1"/>
        <v>0</v>
      </c>
      <c r="W17" s="168"/>
      <c r="X17" s="1">
        <v>0</v>
      </c>
      <c r="Y17" s="22"/>
      <c r="Z17" s="23"/>
      <c r="AA17" s="93">
        <v>0</v>
      </c>
      <c r="AB17" s="24"/>
      <c r="AC17" s="90">
        <f t="shared" si="2"/>
        <v>0</v>
      </c>
      <c r="AD17" s="168"/>
      <c r="AE17" s="1">
        <v>0</v>
      </c>
      <c r="AF17" s="22"/>
      <c r="AG17" s="23"/>
      <c r="AH17" s="22"/>
      <c r="AI17" s="5"/>
      <c r="AJ17" s="86">
        <f t="shared" si="3"/>
        <v>0</v>
      </c>
      <c r="AK17" s="168"/>
      <c r="AL17" s="86">
        <f t="shared" si="4"/>
        <v>0</v>
      </c>
      <c r="AM17" s="5"/>
      <c r="AN17" s="86">
        <f t="shared" si="5"/>
        <v>0</v>
      </c>
      <c r="AP17" s="181">
        <f t="shared" ref="AP17:AP18" si="6">O17*$J17</f>
        <v>0</v>
      </c>
      <c r="AQ17" s="182">
        <f t="shared" ref="AQ17:AQ18" si="7">V17*$J17</f>
        <v>0</v>
      </c>
      <c r="AR17" s="182">
        <f t="shared" ref="AR17:AR18" si="8">AC17*$J17</f>
        <v>0</v>
      </c>
    </row>
    <row r="18" spans="1:44" ht="18.95" customHeight="1">
      <c r="B18" s="16" t="s">
        <v>11</v>
      </c>
      <c r="C18" s="256"/>
      <c r="D18" s="257"/>
      <c r="E18" s="108"/>
      <c r="F18" s="98"/>
      <c r="G18" s="95"/>
      <c r="H18" s="101">
        <v>0</v>
      </c>
      <c r="I18" s="95"/>
      <c r="J18" s="113">
        <v>0</v>
      </c>
      <c r="K18" s="19"/>
      <c r="L18" s="20"/>
      <c r="M18" s="93">
        <v>0</v>
      </c>
      <c r="N18" s="25"/>
      <c r="O18" s="90">
        <f t="shared" si="0"/>
        <v>0</v>
      </c>
      <c r="P18" s="168"/>
      <c r="Q18" s="1">
        <v>0</v>
      </c>
      <c r="R18" s="22"/>
      <c r="S18" s="23"/>
      <c r="T18" s="93">
        <v>0</v>
      </c>
      <c r="U18" s="24"/>
      <c r="V18" s="90">
        <f t="shared" si="1"/>
        <v>0</v>
      </c>
      <c r="W18" s="168"/>
      <c r="X18" s="1">
        <v>0</v>
      </c>
      <c r="Y18" s="22"/>
      <c r="Z18" s="23"/>
      <c r="AA18" s="93">
        <v>0</v>
      </c>
      <c r="AB18" s="24"/>
      <c r="AC18" s="90">
        <f t="shared" si="2"/>
        <v>0</v>
      </c>
      <c r="AD18" s="168"/>
      <c r="AE18" s="1">
        <v>0</v>
      </c>
      <c r="AF18" s="22"/>
      <c r="AG18" s="23"/>
      <c r="AH18" s="22"/>
      <c r="AI18" s="5"/>
      <c r="AJ18" s="86">
        <f t="shared" si="3"/>
        <v>0</v>
      </c>
      <c r="AK18" s="168"/>
      <c r="AL18" s="86">
        <f t="shared" si="4"/>
        <v>0</v>
      </c>
      <c r="AM18" s="5"/>
      <c r="AN18" s="86">
        <f t="shared" si="5"/>
        <v>0</v>
      </c>
      <c r="AP18" s="181">
        <f t="shared" si="6"/>
        <v>0</v>
      </c>
      <c r="AQ18" s="182">
        <f t="shared" si="7"/>
        <v>0</v>
      </c>
      <c r="AR18" s="182">
        <f t="shared" si="8"/>
        <v>0</v>
      </c>
    </row>
    <row r="19" spans="1:44" ht="18.95" customHeight="1">
      <c r="B19" s="16" t="s">
        <v>49</v>
      </c>
      <c r="C19" s="256"/>
      <c r="D19" s="257"/>
      <c r="E19" s="108"/>
      <c r="F19" s="98"/>
      <c r="G19" s="95"/>
      <c r="H19" s="101">
        <v>0</v>
      </c>
      <c r="I19" s="95"/>
      <c r="J19" s="113">
        <v>0</v>
      </c>
      <c r="K19" s="19"/>
      <c r="L19" s="20"/>
      <c r="M19" s="93">
        <v>0</v>
      </c>
      <c r="N19" s="25"/>
      <c r="O19" s="90">
        <f t="shared" si="0"/>
        <v>0</v>
      </c>
      <c r="P19" s="168"/>
      <c r="Q19" s="1">
        <v>0</v>
      </c>
      <c r="R19" s="22"/>
      <c r="S19" s="23"/>
      <c r="T19" s="93">
        <v>0</v>
      </c>
      <c r="U19" s="24"/>
      <c r="V19" s="90">
        <f t="shared" si="1"/>
        <v>0</v>
      </c>
      <c r="W19" s="168"/>
      <c r="X19" s="1">
        <v>0</v>
      </c>
      <c r="Y19" s="22"/>
      <c r="Z19" s="23"/>
      <c r="AA19" s="93">
        <v>0</v>
      </c>
      <c r="AB19" s="24"/>
      <c r="AC19" s="90">
        <f t="shared" si="2"/>
        <v>0</v>
      </c>
      <c r="AD19" s="168"/>
      <c r="AE19" s="1">
        <v>0</v>
      </c>
      <c r="AF19" s="22"/>
      <c r="AG19" s="23"/>
      <c r="AH19" s="22"/>
      <c r="AI19" s="5"/>
      <c r="AJ19" s="86">
        <f t="shared" si="3"/>
        <v>0</v>
      </c>
      <c r="AK19" s="168"/>
      <c r="AL19" s="86">
        <f t="shared" si="4"/>
        <v>0</v>
      </c>
      <c r="AM19" s="5"/>
      <c r="AN19" s="86">
        <f t="shared" si="5"/>
        <v>0</v>
      </c>
      <c r="AP19" s="181">
        <f>O19*$J19</f>
        <v>0</v>
      </c>
      <c r="AQ19" s="182">
        <f>V19*$J19</f>
        <v>0</v>
      </c>
      <c r="AR19" s="182">
        <f>AC19*$J19</f>
        <v>0</v>
      </c>
    </row>
    <row r="20" spans="1:44" ht="18.95" customHeight="1">
      <c r="B20" s="16" t="s">
        <v>150</v>
      </c>
      <c r="C20" s="251"/>
      <c r="D20" s="252"/>
      <c r="E20" s="108"/>
      <c r="F20" s="102"/>
      <c r="G20" s="95"/>
      <c r="H20" s="96">
        <v>0</v>
      </c>
      <c r="I20" s="95"/>
      <c r="J20" s="114">
        <v>0</v>
      </c>
      <c r="K20" s="19"/>
      <c r="L20" s="20"/>
      <c r="M20" s="94">
        <v>0</v>
      </c>
      <c r="N20" s="26"/>
      <c r="O20" s="91">
        <f t="shared" si="0"/>
        <v>0</v>
      </c>
      <c r="P20" s="168"/>
      <c r="Q20" s="2">
        <v>0</v>
      </c>
      <c r="R20" s="22"/>
      <c r="S20" s="23"/>
      <c r="T20" s="94">
        <v>0</v>
      </c>
      <c r="U20" s="24"/>
      <c r="V20" s="91">
        <f t="shared" si="1"/>
        <v>0</v>
      </c>
      <c r="W20" s="168"/>
      <c r="X20" s="2">
        <v>0</v>
      </c>
      <c r="Y20" s="22"/>
      <c r="Z20" s="23"/>
      <c r="AA20" s="94">
        <v>0</v>
      </c>
      <c r="AB20" s="24"/>
      <c r="AC20" s="91">
        <f t="shared" si="2"/>
        <v>0</v>
      </c>
      <c r="AD20" s="168"/>
      <c r="AE20" s="2">
        <v>0</v>
      </c>
      <c r="AF20" s="22"/>
      <c r="AG20" s="23"/>
      <c r="AH20" s="22"/>
      <c r="AI20" s="5"/>
      <c r="AJ20" s="87">
        <f t="shared" si="3"/>
        <v>0</v>
      </c>
      <c r="AK20" s="168"/>
      <c r="AL20" s="87">
        <f t="shared" si="4"/>
        <v>0</v>
      </c>
      <c r="AM20" s="5"/>
      <c r="AN20" s="87">
        <f>SUM(AJ20+AL20)</f>
        <v>0</v>
      </c>
      <c r="AP20" s="181">
        <f>O20*$J20</f>
        <v>0</v>
      </c>
      <c r="AQ20" s="182">
        <f>V20*$J20</f>
        <v>0</v>
      </c>
      <c r="AR20" s="182">
        <f>AC20*$J20</f>
        <v>0</v>
      </c>
    </row>
    <row r="21" spans="1:44" ht="18.95" customHeight="1">
      <c r="B21" s="18"/>
      <c r="C21" s="16" t="s">
        <v>24</v>
      </c>
      <c r="F21" s="18"/>
      <c r="G21" s="18"/>
      <c r="H21" s="63"/>
      <c r="I21" s="18"/>
      <c r="J21" s="18"/>
      <c r="K21" s="18"/>
      <c r="L21" s="27"/>
      <c r="M21" s="28"/>
      <c r="N21" s="28"/>
      <c r="O21" s="86">
        <f>SUM(O13:O20)</f>
        <v>0</v>
      </c>
      <c r="P21" s="163"/>
      <c r="Q21" s="86">
        <f>SUM(Q13:Q20)</f>
        <v>0</v>
      </c>
      <c r="R21" s="8"/>
      <c r="S21" s="29"/>
      <c r="T21" s="30"/>
      <c r="U21" s="30"/>
      <c r="V21" s="86">
        <f>SUM(V13:V20)</f>
        <v>0</v>
      </c>
      <c r="W21" s="163"/>
      <c r="X21" s="86">
        <f>SUM(X13:X20)</f>
        <v>0</v>
      </c>
      <c r="Y21" s="8"/>
      <c r="Z21" s="29"/>
      <c r="AA21" s="30"/>
      <c r="AB21" s="30"/>
      <c r="AC21" s="86">
        <f>SUM(AC13:AC20)</f>
        <v>0</v>
      </c>
      <c r="AD21" s="163"/>
      <c r="AE21" s="86">
        <f>SUM(AE13:AE20)</f>
        <v>0</v>
      </c>
      <c r="AF21" s="8"/>
      <c r="AG21" s="29"/>
      <c r="AH21" s="8"/>
      <c r="AI21" s="3"/>
      <c r="AJ21" s="86">
        <f>SUM(AJ13:AJ20)</f>
        <v>0</v>
      </c>
      <c r="AK21" s="163"/>
      <c r="AL21" s="86">
        <f>SUM(AL13:AL20)</f>
        <v>0</v>
      </c>
      <c r="AM21" s="3"/>
      <c r="AN21" s="86">
        <f>SUM(AJ21+AL21)</f>
        <v>0</v>
      </c>
      <c r="AP21" s="180"/>
    </row>
    <row r="22" spans="1:44" ht="12" customHeight="1">
      <c r="B22" s="18"/>
      <c r="C22" s="31"/>
      <c r="D22" s="16"/>
      <c r="E22" s="16"/>
      <c r="F22" s="18"/>
      <c r="G22" s="18"/>
      <c r="H22" s="63"/>
      <c r="I22" s="18"/>
      <c r="J22" s="18"/>
      <c r="K22" s="18"/>
      <c r="L22" s="27"/>
      <c r="M22" s="28"/>
      <c r="N22" s="28"/>
      <c r="O22" s="7"/>
      <c r="P22" s="159"/>
      <c r="Q22" s="7"/>
      <c r="R22" s="32"/>
      <c r="S22" s="6"/>
      <c r="T22" s="7"/>
      <c r="U22" s="7"/>
      <c r="V22" s="7"/>
      <c r="W22" s="159"/>
      <c r="X22" s="7"/>
      <c r="Y22" s="32"/>
      <c r="Z22" s="6"/>
      <c r="AA22" s="7"/>
      <c r="AB22" s="7"/>
      <c r="AC22" s="7"/>
      <c r="AD22" s="159"/>
      <c r="AE22" s="7"/>
      <c r="AF22" s="32"/>
      <c r="AG22" s="6"/>
      <c r="AH22" s="32"/>
      <c r="AI22" s="7"/>
      <c r="AJ22" s="3"/>
      <c r="AK22" s="159"/>
      <c r="AL22" s="7"/>
      <c r="AM22" s="7"/>
      <c r="AN22" s="3"/>
      <c r="AP22" s="180"/>
    </row>
    <row r="23" spans="1:44" ht="18.95" customHeight="1">
      <c r="A23" s="16" t="s">
        <v>12</v>
      </c>
      <c r="B23" s="16" t="s">
        <v>52</v>
      </c>
      <c r="F23" s="18"/>
      <c r="G23" s="18"/>
      <c r="H23" s="63"/>
      <c r="I23" s="18"/>
      <c r="J23" s="18"/>
      <c r="K23" s="18"/>
      <c r="L23" s="27"/>
      <c r="M23" s="28"/>
      <c r="N23" s="28"/>
      <c r="O23" s="7"/>
      <c r="P23" s="159"/>
      <c r="Q23" s="7"/>
      <c r="R23" s="32"/>
      <c r="S23" s="6"/>
      <c r="T23" s="7"/>
      <c r="U23" s="7"/>
      <c r="V23" s="7"/>
      <c r="W23" s="159"/>
      <c r="X23" s="7"/>
      <c r="Y23" s="32"/>
      <c r="Z23" s="6"/>
      <c r="AA23" s="7"/>
      <c r="AB23" s="7"/>
      <c r="AC23" s="7"/>
      <c r="AD23" s="159"/>
      <c r="AE23" s="7"/>
      <c r="AF23" s="32"/>
      <c r="AG23" s="6"/>
      <c r="AH23" s="32"/>
      <c r="AI23" s="7"/>
      <c r="AJ23" s="3"/>
      <c r="AK23" s="159"/>
      <c r="AL23" s="7"/>
      <c r="AM23" s="7"/>
      <c r="AN23" s="3"/>
      <c r="AP23" s="180"/>
    </row>
    <row r="24" spans="1:44" ht="18.95" customHeight="1">
      <c r="B24" s="16" t="s">
        <v>4</v>
      </c>
      <c r="C24" s="75">
        <v>0</v>
      </c>
      <c r="D24" s="18" t="s">
        <v>13</v>
      </c>
      <c r="E24" s="18"/>
      <c r="F24" s="18"/>
      <c r="G24" s="18"/>
      <c r="H24" s="100">
        <v>0</v>
      </c>
      <c r="I24" s="18"/>
      <c r="J24" s="112">
        <v>0</v>
      </c>
      <c r="K24" s="33"/>
      <c r="L24" s="27"/>
      <c r="M24" s="92">
        <v>0</v>
      </c>
      <c r="N24" s="28"/>
      <c r="O24" s="90">
        <f t="shared" ref="O24:O30" si="9">IF(M24&gt;0, M24*H24*(1+increases)^0,0)</f>
        <v>0</v>
      </c>
      <c r="P24" s="168"/>
      <c r="Q24" s="1">
        <v>0</v>
      </c>
      <c r="R24" s="34"/>
      <c r="S24" s="35"/>
      <c r="T24" s="92">
        <v>0</v>
      </c>
      <c r="U24" s="36"/>
      <c r="V24" s="90">
        <f t="shared" ref="V24:V30" si="10">IF(T24&gt;0, T24*H24*(1+increases)^1,0)</f>
        <v>0</v>
      </c>
      <c r="W24" s="168"/>
      <c r="X24" s="1">
        <v>0</v>
      </c>
      <c r="Y24" s="34"/>
      <c r="Z24" s="35"/>
      <c r="AA24" s="92">
        <v>0</v>
      </c>
      <c r="AB24" s="36"/>
      <c r="AC24" s="90">
        <f t="shared" ref="AC24:AC30" si="11">IF(AA24&gt;0, AA24*H24*(1+increases)^2,0)</f>
        <v>0</v>
      </c>
      <c r="AD24" s="168"/>
      <c r="AE24" s="1">
        <v>0</v>
      </c>
      <c r="AF24" s="34"/>
      <c r="AG24" s="35"/>
      <c r="AH24" s="34"/>
      <c r="AI24" s="36"/>
      <c r="AJ24" s="86">
        <f t="shared" ref="AJ24:AJ32" si="12">SUM(O24+V24+AC24)</f>
        <v>0</v>
      </c>
      <c r="AK24" s="168"/>
      <c r="AL24" s="86">
        <f t="shared" ref="AL24:AL32" si="13">SUM(Q24+X24+AE24)</f>
        <v>0</v>
      </c>
      <c r="AM24" s="36"/>
      <c r="AN24" s="86">
        <f t="shared" ref="AN24:AN30" si="14">SUM(AJ24+AL24)</f>
        <v>0</v>
      </c>
      <c r="AP24" s="181">
        <f t="shared" ref="AP24:AP31" si="15">O24*$J24</f>
        <v>0</v>
      </c>
      <c r="AQ24" s="182">
        <f t="shared" ref="AQ24:AQ31" si="16">V24*$J24</f>
        <v>0</v>
      </c>
      <c r="AR24" s="182">
        <f t="shared" ref="AR24:AR31" si="17">AC24*$J24</f>
        <v>0</v>
      </c>
    </row>
    <row r="25" spans="1:44" ht="18.95" customHeight="1">
      <c r="B25" s="16" t="s">
        <v>5</v>
      </c>
      <c r="C25" s="75">
        <v>0</v>
      </c>
      <c r="D25" s="18" t="s">
        <v>14</v>
      </c>
      <c r="E25" s="18"/>
      <c r="F25" s="18"/>
      <c r="G25" s="18"/>
      <c r="H25" s="101">
        <v>0</v>
      </c>
      <c r="I25" s="18"/>
      <c r="J25" s="113">
        <v>0</v>
      </c>
      <c r="K25" s="33"/>
      <c r="L25" s="27"/>
      <c r="M25" s="93">
        <v>0</v>
      </c>
      <c r="N25" s="28"/>
      <c r="O25" s="90">
        <f t="shared" si="9"/>
        <v>0</v>
      </c>
      <c r="P25" s="168"/>
      <c r="Q25" s="1">
        <v>0</v>
      </c>
      <c r="R25" s="34"/>
      <c r="S25" s="35"/>
      <c r="T25" s="93">
        <v>0</v>
      </c>
      <c r="U25" s="36"/>
      <c r="V25" s="90">
        <f t="shared" si="10"/>
        <v>0</v>
      </c>
      <c r="W25" s="168"/>
      <c r="X25" s="1">
        <v>0</v>
      </c>
      <c r="Y25" s="34"/>
      <c r="Z25" s="35"/>
      <c r="AA25" s="93">
        <v>0</v>
      </c>
      <c r="AB25" s="36"/>
      <c r="AC25" s="90">
        <f t="shared" si="11"/>
        <v>0</v>
      </c>
      <c r="AD25" s="168"/>
      <c r="AE25" s="1">
        <v>0</v>
      </c>
      <c r="AF25" s="34"/>
      <c r="AG25" s="35"/>
      <c r="AH25" s="34"/>
      <c r="AI25" s="36"/>
      <c r="AJ25" s="86">
        <f t="shared" si="12"/>
        <v>0</v>
      </c>
      <c r="AK25" s="168"/>
      <c r="AL25" s="86">
        <f t="shared" si="13"/>
        <v>0</v>
      </c>
      <c r="AM25" s="36"/>
      <c r="AN25" s="86">
        <f t="shared" si="14"/>
        <v>0</v>
      </c>
      <c r="AP25" s="181">
        <f t="shared" si="15"/>
        <v>0</v>
      </c>
      <c r="AQ25" s="182">
        <f t="shared" si="16"/>
        <v>0</v>
      </c>
      <c r="AR25" s="182">
        <f t="shared" si="17"/>
        <v>0</v>
      </c>
    </row>
    <row r="26" spans="1:44" ht="18.95" customHeight="1">
      <c r="B26" s="16" t="s">
        <v>6</v>
      </c>
      <c r="C26" s="75">
        <v>0</v>
      </c>
      <c r="D26" s="18" t="s">
        <v>15</v>
      </c>
      <c r="E26" s="18"/>
      <c r="F26" s="18"/>
      <c r="G26" s="18"/>
      <c r="H26" s="101">
        <v>0</v>
      </c>
      <c r="I26" s="18"/>
      <c r="J26" s="113">
        <v>0</v>
      </c>
      <c r="K26" s="33"/>
      <c r="L26" s="27"/>
      <c r="M26" s="93">
        <v>0</v>
      </c>
      <c r="N26" s="28"/>
      <c r="O26" s="90">
        <f t="shared" si="9"/>
        <v>0</v>
      </c>
      <c r="P26" s="168"/>
      <c r="Q26" s="1">
        <v>0</v>
      </c>
      <c r="R26" s="34"/>
      <c r="S26" s="35"/>
      <c r="T26" s="93">
        <v>0</v>
      </c>
      <c r="U26" s="36"/>
      <c r="V26" s="90">
        <f t="shared" si="10"/>
        <v>0</v>
      </c>
      <c r="W26" s="168"/>
      <c r="X26" s="1">
        <v>0</v>
      </c>
      <c r="Y26" s="34"/>
      <c r="Z26" s="35"/>
      <c r="AA26" s="93">
        <v>0</v>
      </c>
      <c r="AB26" s="36"/>
      <c r="AC26" s="90">
        <f t="shared" si="11"/>
        <v>0</v>
      </c>
      <c r="AD26" s="168"/>
      <c r="AE26" s="1">
        <v>0</v>
      </c>
      <c r="AF26" s="34"/>
      <c r="AG26" s="35"/>
      <c r="AH26" s="34"/>
      <c r="AI26" s="36"/>
      <c r="AJ26" s="86">
        <f t="shared" si="12"/>
        <v>0</v>
      </c>
      <c r="AK26" s="168"/>
      <c r="AL26" s="86">
        <f t="shared" si="13"/>
        <v>0</v>
      </c>
      <c r="AM26" s="36"/>
      <c r="AN26" s="86">
        <f t="shared" si="14"/>
        <v>0</v>
      </c>
      <c r="AP26" s="181">
        <f t="shared" si="15"/>
        <v>0</v>
      </c>
      <c r="AQ26" s="182">
        <f t="shared" si="16"/>
        <v>0</v>
      </c>
      <c r="AR26" s="182">
        <f t="shared" si="17"/>
        <v>0</v>
      </c>
    </row>
    <row r="27" spans="1:44" ht="18.95" customHeight="1">
      <c r="B27" s="16" t="s">
        <v>7</v>
      </c>
      <c r="C27" s="75">
        <v>0</v>
      </c>
      <c r="D27" s="18" t="s">
        <v>16</v>
      </c>
      <c r="E27" s="18"/>
      <c r="F27" s="18"/>
      <c r="G27" s="18"/>
      <c r="H27" s="101">
        <v>0</v>
      </c>
      <c r="I27" s="18"/>
      <c r="J27" s="113">
        <v>0</v>
      </c>
      <c r="K27" s="33"/>
      <c r="L27" s="27"/>
      <c r="M27" s="93">
        <v>0</v>
      </c>
      <c r="N27" s="28"/>
      <c r="O27" s="90">
        <f t="shared" si="9"/>
        <v>0</v>
      </c>
      <c r="P27" s="168"/>
      <c r="Q27" s="1">
        <v>0</v>
      </c>
      <c r="R27" s="34"/>
      <c r="S27" s="35"/>
      <c r="T27" s="93">
        <v>0</v>
      </c>
      <c r="U27" s="36"/>
      <c r="V27" s="90">
        <f t="shared" si="10"/>
        <v>0</v>
      </c>
      <c r="W27" s="168"/>
      <c r="X27" s="1">
        <v>0</v>
      </c>
      <c r="Y27" s="34"/>
      <c r="Z27" s="35"/>
      <c r="AA27" s="93">
        <v>0</v>
      </c>
      <c r="AB27" s="36"/>
      <c r="AC27" s="90">
        <f t="shared" si="11"/>
        <v>0</v>
      </c>
      <c r="AD27" s="168"/>
      <c r="AE27" s="1">
        <v>0</v>
      </c>
      <c r="AF27" s="34"/>
      <c r="AG27" s="35"/>
      <c r="AH27" s="34"/>
      <c r="AI27" s="36"/>
      <c r="AJ27" s="86">
        <f t="shared" si="12"/>
        <v>0</v>
      </c>
      <c r="AK27" s="168"/>
      <c r="AL27" s="86">
        <f t="shared" si="13"/>
        <v>0</v>
      </c>
      <c r="AM27" s="36"/>
      <c r="AN27" s="86">
        <f t="shared" si="14"/>
        <v>0</v>
      </c>
      <c r="AP27" s="181">
        <f t="shared" si="15"/>
        <v>0</v>
      </c>
      <c r="AQ27" s="182">
        <f t="shared" si="16"/>
        <v>0</v>
      </c>
      <c r="AR27" s="182">
        <f t="shared" si="17"/>
        <v>0</v>
      </c>
    </row>
    <row r="28" spans="1:44" ht="18.95" customHeight="1">
      <c r="B28" s="16" t="s">
        <v>10</v>
      </c>
      <c r="C28" s="75">
        <v>0</v>
      </c>
      <c r="D28" s="18" t="s">
        <v>190</v>
      </c>
      <c r="E28" s="18"/>
      <c r="F28" s="97"/>
      <c r="G28" s="18"/>
      <c r="H28" s="101">
        <v>0</v>
      </c>
      <c r="I28" s="18"/>
      <c r="J28" s="113">
        <v>0</v>
      </c>
      <c r="K28" s="33"/>
      <c r="L28" s="27"/>
      <c r="M28" s="93">
        <v>0</v>
      </c>
      <c r="N28" s="28"/>
      <c r="O28" s="90">
        <f t="shared" si="9"/>
        <v>0</v>
      </c>
      <c r="P28" s="168"/>
      <c r="Q28" s="1">
        <v>0</v>
      </c>
      <c r="R28" s="34"/>
      <c r="S28" s="35"/>
      <c r="T28" s="93">
        <v>0</v>
      </c>
      <c r="U28" s="36"/>
      <c r="V28" s="90">
        <f t="shared" si="10"/>
        <v>0</v>
      </c>
      <c r="W28" s="168"/>
      <c r="X28" s="1">
        <v>0</v>
      </c>
      <c r="Y28" s="34"/>
      <c r="Z28" s="35"/>
      <c r="AA28" s="93">
        <v>0</v>
      </c>
      <c r="AB28" s="36"/>
      <c r="AC28" s="90">
        <f t="shared" si="11"/>
        <v>0</v>
      </c>
      <c r="AD28" s="168"/>
      <c r="AE28" s="1">
        <v>0</v>
      </c>
      <c r="AF28" s="34"/>
      <c r="AG28" s="35"/>
      <c r="AH28" s="34"/>
      <c r="AI28" s="36"/>
      <c r="AJ28" s="86">
        <f t="shared" si="12"/>
        <v>0</v>
      </c>
      <c r="AK28" s="168"/>
      <c r="AL28" s="86">
        <f t="shared" si="13"/>
        <v>0</v>
      </c>
      <c r="AM28" s="36"/>
      <c r="AN28" s="86">
        <f t="shared" si="14"/>
        <v>0</v>
      </c>
      <c r="AP28" s="181">
        <f t="shared" si="15"/>
        <v>0</v>
      </c>
      <c r="AQ28" s="182">
        <f t="shared" si="16"/>
        <v>0</v>
      </c>
      <c r="AR28" s="182">
        <f t="shared" si="17"/>
        <v>0</v>
      </c>
    </row>
    <row r="29" spans="1:44" ht="18.95" customHeight="1">
      <c r="B29" s="16" t="s">
        <v>11</v>
      </c>
      <c r="C29" s="75">
        <v>0</v>
      </c>
      <c r="D29" s="18" t="s">
        <v>190</v>
      </c>
      <c r="E29" s="18"/>
      <c r="F29" s="98"/>
      <c r="G29" s="18"/>
      <c r="H29" s="101">
        <v>0</v>
      </c>
      <c r="I29" s="18"/>
      <c r="J29" s="113">
        <v>0</v>
      </c>
      <c r="K29" s="33"/>
      <c r="L29" s="27"/>
      <c r="M29" s="93">
        <v>0</v>
      </c>
      <c r="N29" s="28"/>
      <c r="O29" s="90">
        <f t="shared" si="9"/>
        <v>0</v>
      </c>
      <c r="P29" s="160"/>
      <c r="Q29" s="1">
        <v>0</v>
      </c>
      <c r="R29" s="34"/>
      <c r="S29" s="35"/>
      <c r="T29" s="93">
        <v>0</v>
      </c>
      <c r="U29" s="36"/>
      <c r="V29" s="90">
        <f t="shared" si="10"/>
        <v>0</v>
      </c>
      <c r="W29" s="160"/>
      <c r="X29" s="1">
        <v>0</v>
      </c>
      <c r="Y29" s="34"/>
      <c r="Z29" s="35"/>
      <c r="AA29" s="93">
        <v>0</v>
      </c>
      <c r="AB29" s="36"/>
      <c r="AC29" s="90">
        <f t="shared" si="11"/>
        <v>0</v>
      </c>
      <c r="AD29" s="160"/>
      <c r="AE29" s="1">
        <v>0</v>
      </c>
      <c r="AF29" s="34"/>
      <c r="AG29" s="35"/>
      <c r="AH29" s="34"/>
      <c r="AI29" s="36"/>
      <c r="AJ29" s="86">
        <f t="shared" si="12"/>
        <v>0</v>
      </c>
      <c r="AK29" s="160"/>
      <c r="AL29" s="86">
        <f t="shared" si="13"/>
        <v>0</v>
      </c>
      <c r="AM29" s="36"/>
      <c r="AN29" s="86">
        <f t="shared" si="14"/>
        <v>0</v>
      </c>
      <c r="AP29" s="181">
        <f t="shared" si="15"/>
        <v>0</v>
      </c>
      <c r="AQ29" s="182">
        <f t="shared" si="16"/>
        <v>0</v>
      </c>
      <c r="AR29" s="182">
        <f t="shared" si="17"/>
        <v>0</v>
      </c>
    </row>
    <row r="30" spans="1:44" ht="18.95" customHeight="1">
      <c r="B30" s="16" t="s">
        <v>49</v>
      </c>
      <c r="C30" s="75">
        <v>0</v>
      </c>
      <c r="D30" s="18" t="s">
        <v>190</v>
      </c>
      <c r="E30" s="18"/>
      <c r="F30" s="102"/>
      <c r="G30" s="18"/>
      <c r="H30" s="96">
        <v>0</v>
      </c>
      <c r="I30" s="18"/>
      <c r="J30" s="113">
        <v>0</v>
      </c>
      <c r="K30" s="33"/>
      <c r="L30" s="27"/>
      <c r="M30" s="93">
        <v>0</v>
      </c>
      <c r="N30" s="28"/>
      <c r="O30" s="90">
        <f t="shared" si="9"/>
        <v>0</v>
      </c>
      <c r="P30" s="160"/>
      <c r="Q30" s="1">
        <v>0</v>
      </c>
      <c r="R30" s="34"/>
      <c r="S30" s="35"/>
      <c r="T30" s="93">
        <v>0</v>
      </c>
      <c r="U30" s="36"/>
      <c r="V30" s="90">
        <f t="shared" si="10"/>
        <v>0</v>
      </c>
      <c r="W30" s="160"/>
      <c r="X30" s="1">
        <v>0</v>
      </c>
      <c r="Y30" s="34"/>
      <c r="Z30" s="35"/>
      <c r="AA30" s="93">
        <v>0</v>
      </c>
      <c r="AB30" s="36"/>
      <c r="AC30" s="90">
        <f t="shared" si="11"/>
        <v>0</v>
      </c>
      <c r="AD30" s="160"/>
      <c r="AE30" s="1">
        <v>0</v>
      </c>
      <c r="AF30" s="34"/>
      <c r="AG30" s="35"/>
      <c r="AH30" s="34"/>
      <c r="AI30" s="36"/>
      <c r="AJ30" s="86">
        <f t="shared" si="12"/>
        <v>0</v>
      </c>
      <c r="AK30" s="160"/>
      <c r="AL30" s="86">
        <f t="shared" si="13"/>
        <v>0</v>
      </c>
      <c r="AM30" s="36"/>
      <c r="AN30" s="86">
        <f t="shared" si="14"/>
        <v>0</v>
      </c>
      <c r="AP30" s="181">
        <f t="shared" si="15"/>
        <v>0</v>
      </c>
      <c r="AQ30" s="182">
        <f t="shared" si="16"/>
        <v>0</v>
      </c>
      <c r="AR30" s="182">
        <f t="shared" si="17"/>
        <v>0</v>
      </c>
    </row>
    <row r="31" spans="1:44" ht="18.95" customHeight="1">
      <c r="B31" s="16" t="s">
        <v>150</v>
      </c>
      <c r="C31" s="75">
        <v>0</v>
      </c>
      <c r="D31" s="18" t="s">
        <v>60</v>
      </c>
      <c r="E31" s="18"/>
      <c r="F31" s="18"/>
      <c r="G31" s="18"/>
      <c r="H31" s="99"/>
      <c r="I31" s="18"/>
      <c r="J31" s="114">
        <v>0</v>
      </c>
      <c r="K31" s="33"/>
      <c r="L31" s="27"/>
      <c r="M31" s="94">
        <v>0</v>
      </c>
      <c r="N31" s="37"/>
      <c r="O31" s="2">
        <v>0</v>
      </c>
      <c r="P31" s="160"/>
      <c r="Q31" s="2">
        <v>0</v>
      </c>
      <c r="R31" s="34"/>
      <c r="S31" s="35"/>
      <c r="T31" s="94">
        <v>0</v>
      </c>
      <c r="U31" s="36"/>
      <c r="V31" s="2">
        <v>0</v>
      </c>
      <c r="W31" s="160"/>
      <c r="X31" s="2">
        <v>0</v>
      </c>
      <c r="Y31" s="34"/>
      <c r="Z31" s="35"/>
      <c r="AA31" s="94">
        <v>0</v>
      </c>
      <c r="AB31" s="36"/>
      <c r="AC31" s="2">
        <v>0</v>
      </c>
      <c r="AD31" s="160"/>
      <c r="AE31" s="2">
        <v>0</v>
      </c>
      <c r="AF31" s="34"/>
      <c r="AG31" s="35"/>
      <c r="AH31" s="34"/>
      <c r="AI31" s="36"/>
      <c r="AJ31" s="87">
        <f t="shared" si="12"/>
        <v>0</v>
      </c>
      <c r="AK31" s="160"/>
      <c r="AL31" s="87">
        <f t="shared" si="13"/>
        <v>0</v>
      </c>
      <c r="AM31" s="36"/>
      <c r="AN31" s="87">
        <f>SUM(AJ31+AL31)</f>
        <v>0</v>
      </c>
      <c r="AP31" s="181">
        <f t="shared" si="15"/>
        <v>0</v>
      </c>
      <c r="AQ31" s="182">
        <f t="shared" si="16"/>
        <v>0</v>
      </c>
      <c r="AR31" s="182">
        <f t="shared" si="17"/>
        <v>0</v>
      </c>
    </row>
    <row r="32" spans="1:44" ht="18.95" customHeight="1">
      <c r="B32" s="18"/>
      <c r="C32" s="38" t="s">
        <v>23</v>
      </c>
      <c r="D32" s="16"/>
      <c r="E32" s="16"/>
      <c r="F32" s="18"/>
      <c r="G32" s="18"/>
      <c r="H32" s="18"/>
      <c r="I32" s="18"/>
      <c r="J32" s="18"/>
      <c r="K32" s="18"/>
      <c r="L32" s="27"/>
      <c r="M32" s="28"/>
      <c r="N32" s="28"/>
      <c r="O32" s="88">
        <f>SUM(O24:O31)</f>
        <v>0</v>
      </c>
      <c r="P32" s="169"/>
      <c r="Q32" s="88">
        <f>SUM(Q24:Q31)</f>
        <v>0</v>
      </c>
      <c r="R32" s="39"/>
      <c r="S32" s="40"/>
      <c r="T32" s="41"/>
      <c r="U32" s="41"/>
      <c r="V32" s="88">
        <f>SUM(V24:V31)</f>
        <v>0</v>
      </c>
      <c r="W32" s="169"/>
      <c r="X32" s="88">
        <f>SUM(X24:X31)</f>
        <v>0</v>
      </c>
      <c r="Y32" s="39"/>
      <c r="Z32" s="40"/>
      <c r="AA32" s="41"/>
      <c r="AB32" s="41"/>
      <c r="AC32" s="88">
        <f>SUM(AC24:AC31)</f>
        <v>0</v>
      </c>
      <c r="AD32" s="169"/>
      <c r="AE32" s="88">
        <f>SUM(AE24:AE31)</f>
        <v>0</v>
      </c>
      <c r="AF32" s="39"/>
      <c r="AG32" s="40"/>
      <c r="AH32" s="39"/>
      <c r="AI32" s="41"/>
      <c r="AJ32" s="86">
        <f t="shared" si="12"/>
        <v>0</v>
      </c>
      <c r="AK32" s="169"/>
      <c r="AL32" s="86">
        <f t="shared" si="13"/>
        <v>0</v>
      </c>
      <c r="AM32" s="41"/>
      <c r="AN32" s="86">
        <f>SUM(AJ32+AL32)</f>
        <v>0</v>
      </c>
      <c r="AP32" s="180"/>
    </row>
    <row r="33" spans="1:44" ht="3.75" customHeight="1">
      <c r="B33" s="18"/>
      <c r="C33" s="38"/>
      <c r="D33" s="16"/>
      <c r="E33" s="16"/>
      <c r="F33" s="18"/>
      <c r="G33" s="18"/>
      <c r="H33" s="18"/>
      <c r="I33" s="18"/>
      <c r="J33" s="18"/>
      <c r="K33" s="18"/>
      <c r="L33" s="27"/>
      <c r="M33" s="28"/>
      <c r="N33" s="28"/>
      <c r="O33" s="36"/>
      <c r="P33" s="161"/>
      <c r="Q33" s="36"/>
      <c r="R33" s="34"/>
      <c r="S33" s="35"/>
      <c r="T33" s="36"/>
      <c r="U33" s="36"/>
      <c r="V33" s="36"/>
      <c r="W33" s="161"/>
      <c r="X33" s="36"/>
      <c r="Y33" s="34"/>
      <c r="Z33" s="35"/>
      <c r="AA33" s="36"/>
      <c r="AB33" s="36"/>
      <c r="AC33" s="36"/>
      <c r="AD33" s="161"/>
      <c r="AE33" s="36"/>
      <c r="AF33" s="34"/>
      <c r="AG33" s="35"/>
      <c r="AH33" s="34"/>
      <c r="AI33" s="36"/>
      <c r="AJ33" s="3"/>
      <c r="AK33" s="161"/>
      <c r="AL33" s="36"/>
      <c r="AM33" s="36"/>
      <c r="AN33" s="3"/>
      <c r="AP33" s="180"/>
    </row>
    <row r="34" spans="1:44" ht="18.95" customHeight="1">
      <c r="B34" s="18"/>
      <c r="C34" s="16" t="s">
        <v>17</v>
      </c>
      <c r="D34" s="18"/>
      <c r="E34" s="18"/>
      <c r="F34" s="18"/>
      <c r="G34" s="18"/>
      <c r="H34" s="18"/>
      <c r="I34" s="18"/>
      <c r="J34" s="18"/>
      <c r="K34" s="18"/>
      <c r="L34" s="27"/>
      <c r="M34" s="28"/>
      <c r="N34" s="28"/>
      <c r="O34" s="88">
        <f>O21+O32</f>
        <v>0</v>
      </c>
      <c r="P34" s="169"/>
      <c r="Q34" s="88">
        <f>Q21+Q32</f>
        <v>0</v>
      </c>
      <c r="R34" s="39"/>
      <c r="S34" s="40"/>
      <c r="T34" s="41"/>
      <c r="U34" s="41"/>
      <c r="V34" s="88">
        <f>V21+V32</f>
        <v>0</v>
      </c>
      <c r="W34" s="169"/>
      <c r="X34" s="88">
        <f>X21+X32</f>
        <v>0</v>
      </c>
      <c r="Y34" s="39"/>
      <c r="Z34" s="40"/>
      <c r="AA34" s="41"/>
      <c r="AB34" s="41"/>
      <c r="AC34" s="88">
        <f>AC21+AC32</f>
        <v>0</v>
      </c>
      <c r="AD34" s="169"/>
      <c r="AE34" s="88">
        <f>AE21+AE32</f>
        <v>0</v>
      </c>
      <c r="AF34" s="39"/>
      <c r="AG34" s="40"/>
      <c r="AH34" s="39"/>
      <c r="AI34" s="41"/>
      <c r="AJ34" s="86">
        <f>SUM(O34+V34+AC34)</f>
        <v>0</v>
      </c>
      <c r="AK34" s="169"/>
      <c r="AL34" s="86">
        <f>SUM(Q34+X34+AE34)</f>
        <v>0</v>
      </c>
      <c r="AM34" s="41"/>
      <c r="AN34" s="86">
        <f>SUM(AJ34+AL34)</f>
        <v>0</v>
      </c>
      <c r="AP34" s="180"/>
    </row>
    <row r="35" spans="1:44" ht="9" customHeight="1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27"/>
      <c r="M35" s="28"/>
      <c r="N35" s="28"/>
      <c r="O35" s="7"/>
      <c r="P35" s="159"/>
      <c r="Q35" s="7"/>
      <c r="R35" s="32"/>
      <c r="S35" s="6"/>
      <c r="T35" s="7"/>
      <c r="U35" s="7"/>
      <c r="V35" s="7"/>
      <c r="W35" s="159"/>
      <c r="X35" s="7"/>
      <c r="Y35" s="32"/>
      <c r="Z35" s="6"/>
      <c r="AA35" s="7"/>
      <c r="AB35" s="7"/>
      <c r="AC35" s="7"/>
      <c r="AD35" s="159"/>
      <c r="AE35" s="7"/>
      <c r="AF35" s="32"/>
      <c r="AG35" s="6"/>
      <c r="AH35" s="32"/>
      <c r="AI35" s="7"/>
      <c r="AJ35" s="3"/>
      <c r="AK35" s="159"/>
      <c r="AL35" s="7"/>
      <c r="AM35" s="7"/>
      <c r="AN35" s="3"/>
      <c r="AP35" s="180"/>
    </row>
    <row r="36" spans="1:44" ht="30.75" customHeight="1">
      <c r="A36" s="84" t="s">
        <v>18</v>
      </c>
      <c r="B36" s="253" t="s">
        <v>53</v>
      </c>
      <c r="C36" s="254"/>
      <c r="D36" s="254"/>
      <c r="E36" s="254"/>
      <c r="F36" s="254"/>
      <c r="G36" s="15"/>
      <c r="H36" s="83"/>
      <c r="I36" s="42"/>
      <c r="J36" s="14"/>
      <c r="K36" s="14"/>
      <c r="L36" s="43"/>
      <c r="O36" s="44"/>
      <c r="P36" s="162"/>
      <c r="Q36" s="44"/>
      <c r="R36" s="45"/>
      <c r="S36" s="46"/>
      <c r="T36" s="44"/>
      <c r="U36" s="17"/>
      <c r="V36" s="17"/>
      <c r="W36" s="162"/>
      <c r="X36" s="44"/>
      <c r="Y36" s="45"/>
      <c r="Z36" s="46"/>
      <c r="AA36" s="17"/>
      <c r="AB36" s="17"/>
      <c r="AC36" s="17"/>
      <c r="AD36" s="162"/>
      <c r="AE36" s="44"/>
      <c r="AF36" s="45"/>
      <c r="AG36" s="46"/>
      <c r="AH36" s="45"/>
      <c r="AI36" s="17"/>
      <c r="AJ36" s="85"/>
      <c r="AK36" s="162"/>
      <c r="AL36" s="44"/>
      <c r="AM36" s="17"/>
      <c r="AN36" s="85"/>
      <c r="AP36" s="180"/>
    </row>
    <row r="37" spans="1:44" ht="18.95" customHeight="1">
      <c r="B37" s="16" t="s">
        <v>4</v>
      </c>
      <c r="C37" s="13" t="s">
        <v>21</v>
      </c>
      <c r="J37" s="17"/>
      <c r="K37" s="17"/>
      <c r="L37" s="46"/>
      <c r="O37" s="86">
        <f>SUM(AP13:AP20)</f>
        <v>0</v>
      </c>
      <c r="P37" s="163"/>
      <c r="Q37" s="1">
        <v>0</v>
      </c>
      <c r="R37" s="22"/>
      <c r="S37" s="23"/>
      <c r="T37" s="47"/>
      <c r="U37" s="47"/>
      <c r="V37" s="86">
        <f>SUM(AQ13:AQ20)</f>
        <v>0</v>
      </c>
      <c r="W37" s="163"/>
      <c r="X37" s="1">
        <v>0</v>
      </c>
      <c r="Y37" s="22"/>
      <c r="Z37" s="23"/>
      <c r="AA37" s="47"/>
      <c r="AB37" s="47"/>
      <c r="AC37" s="86">
        <f>SUM(AR13:AR20)</f>
        <v>0</v>
      </c>
      <c r="AD37" s="163"/>
      <c r="AE37" s="1">
        <v>0</v>
      </c>
      <c r="AF37" s="22"/>
      <c r="AG37" s="23"/>
      <c r="AH37" s="22"/>
      <c r="AI37" s="5"/>
      <c r="AJ37" s="86">
        <f>SUM(O37+V37+AC37)</f>
        <v>0</v>
      </c>
      <c r="AK37" s="163"/>
      <c r="AL37" s="86">
        <f>SUM(Q37+X37+AE37)</f>
        <v>0</v>
      </c>
      <c r="AM37" s="5"/>
      <c r="AN37" s="86">
        <f t="shared" ref="AN37:AN39" si="18">SUM(AJ37+AL37)</f>
        <v>0</v>
      </c>
      <c r="AP37" s="180"/>
    </row>
    <row r="38" spans="1:44" ht="18.95" customHeight="1">
      <c r="B38" s="16" t="s">
        <v>5</v>
      </c>
      <c r="C38" s="13" t="s">
        <v>22</v>
      </c>
      <c r="J38" s="17"/>
      <c r="K38" s="17"/>
      <c r="L38" s="19"/>
      <c r="O38" s="87">
        <f>SUM(AP24:AP31)</f>
        <v>0</v>
      </c>
      <c r="P38" s="163"/>
      <c r="Q38" s="2">
        <v>0</v>
      </c>
      <c r="R38" s="22"/>
      <c r="S38" s="23"/>
      <c r="T38" s="47"/>
      <c r="U38" s="47"/>
      <c r="V38" s="87">
        <f>SUM(AQ24:AQ31)</f>
        <v>0</v>
      </c>
      <c r="W38" s="163"/>
      <c r="X38" s="2">
        <v>0</v>
      </c>
      <c r="Y38" s="22"/>
      <c r="Z38" s="23"/>
      <c r="AA38" s="47"/>
      <c r="AB38" s="47"/>
      <c r="AC38" s="87">
        <f>SUM(AR24:AR31)</f>
        <v>0</v>
      </c>
      <c r="AD38" s="163"/>
      <c r="AE38" s="2">
        <v>0</v>
      </c>
      <c r="AF38" s="22"/>
      <c r="AG38" s="23"/>
      <c r="AH38" s="22"/>
      <c r="AI38" s="5"/>
      <c r="AJ38" s="87">
        <f>SUM(O38+V38+AC38)</f>
        <v>0</v>
      </c>
      <c r="AK38" s="163"/>
      <c r="AL38" s="87">
        <f>SUM(Q38+X38+AE38)</f>
        <v>0</v>
      </c>
      <c r="AM38" s="5"/>
      <c r="AN38" s="87">
        <f t="shared" si="18"/>
        <v>0</v>
      </c>
      <c r="AP38" s="180"/>
    </row>
    <row r="39" spans="1:44" ht="18.95" customHeight="1">
      <c r="B39" s="18"/>
      <c r="C39" s="14" t="s">
        <v>27</v>
      </c>
      <c r="D39" s="14"/>
      <c r="E39" s="14"/>
      <c r="J39" s="17"/>
      <c r="K39" s="17"/>
      <c r="L39" s="19"/>
      <c r="O39" s="86">
        <f>SUM(O37:O38)</f>
        <v>0</v>
      </c>
      <c r="P39" s="163"/>
      <c r="Q39" s="86">
        <f>SUM(Q37:Q38)</f>
        <v>0</v>
      </c>
      <c r="R39" s="8"/>
      <c r="S39" s="23"/>
      <c r="T39" s="47"/>
      <c r="U39" s="47"/>
      <c r="V39" s="86">
        <f>SUM(V37:V38)</f>
        <v>0</v>
      </c>
      <c r="W39" s="163"/>
      <c r="X39" s="86">
        <f>SUM(X37:X38)</f>
        <v>0</v>
      </c>
      <c r="Y39" s="8"/>
      <c r="Z39" s="29"/>
      <c r="AA39" s="30"/>
      <c r="AB39" s="30"/>
      <c r="AC39" s="86">
        <f>SUM(AC37:AC38)</f>
        <v>0</v>
      </c>
      <c r="AD39" s="163"/>
      <c r="AE39" s="86">
        <f>SUM(AE37:AE38)</f>
        <v>0</v>
      </c>
      <c r="AF39" s="8"/>
      <c r="AG39" s="29"/>
      <c r="AH39" s="8"/>
      <c r="AI39" s="3"/>
      <c r="AJ39" s="86">
        <f>SUM(O39+V39+AC39)</f>
        <v>0</v>
      </c>
      <c r="AK39" s="163"/>
      <c r="AL39" s="86">
        <f>SUM(Q39+X39+AE39)</f>
        <v>0</v>
      </c>
      <c r="AM39" s="3"/>
      <c r="AN39" s="86">
        <f t="shared" si="18"/>
        <v>0</v>
      </c>
      <c r="AP39" s="180"/>
    </row>
    <row r="40" spans="1:44" ht="3.75" customHeight="1">
      <c r="B40" s="18"/>
      <c r="C40" s="14"/>
      <c r="D40" s="14"/>
      <c r="E40" s="14"/>
      <c r="J40" s="17"/>
      <c r="K40" s="17"/>
      <c r="L40" s="19"/>
      <c r="O40" s="3"/>
      <c r="P40" s="163"/>
      <c r="Q40" s="3"/>
      <c r="R40" s="8"/>
      <c r="S40" s="23"/>
      <c r="T40" s="47"/>
      <c r="U40" s="47"/>
      <c r="V40" s="3"/>
      <c r="W40" s="163"/>
      <c r="X40" s="3"/>
      <c r="Y40" s="8"/>
      <c r="Z40" s="29"/>
      <c r="AA40" s="30"/>
      <c r="AB40" s="30"/>
      <c r="AC40" s="3"/>
      <c r="AD40" s="163"/>
      <c r="AE40" s="3"/>
      <c r="AF40" s="8"/>
      <c r="AG40" s="29"/>
      <c r="AH40" s="8"/>
      <c r="AI40" s="3"/>
      <c r="AJ40" s="3"/>
      <c r="AK40" s="163"/>
      <c r="AL40" s="3"/>
      <c r="AM40" s="3"/>
      <c r="AN40" s="3"/>
      <c r="AP40" s="180"/>
    </row>
    <row r="41" spans="1:44" s="14" customFormat="1" ht="18.95" customHeight="1">
      <c r="C41" s="14" t="s">
        <v>54</v>
      </c>
      <c r="L41" s="43"/>
      <c r="O41" s="89">
        <f>SUM(O34+O39)</f>
        <v>0</v>
      </c>
      <c r="P41" s="170"/>
      <c r="Q41" s="89">
        <f>SUM(Q34+Q39)</f>
        <v>0</v>
      </c>
      <c r="R41" s="48"/>
      <c r="S41" s="49"/>
      <c r="T41" s="50"/>
      <c r="U41" s="50">
        <f t="shared" ref="U41:AE41" si="19">SUM(U34+U39)</f>
        <v>0</v>
      </c>
      <c r="V41" s="89">
        <f t="shared" si="19"/>
        <v>0</v>
      </c>
      <c r="W41" s="170"/>
      <c r="X41" s="89">
        <f t="shared" si="19"/>
        <v>0</v>
      </c>
      <c r="Y41" s="48"/>
      <c r="Z41" s="49"/>
      <c r="AA41" s="50"/>
      <c r="AB41" s="50">
        <f t="shared" si="19"/>
        <v>0</v>
      </c>
      <c r="AC41" s="89">
        <f t="shared" si="19"/>
        <v>0</v>
      </c>
      <c r="AD41" s="170"/>
      <c r="AE41" s="89">
        <f t="shared" si="19"/>
        <v>0</v>
      </c>
      <c r="AF41" s="48"/>
      <c r="AG41" s="49"/>
      <c r="AH41" s="48"/>
      <c r="AI41" s="50"/>
      <c r="AJ41" s="86">
        <f>SUM(O41+V41+AC41)</f>
        <v>0</v>
      </c>
      <c r="AK41" s="170"/>
      <c r="AL41" s="86">
        <f>SUM(Q41+X41+AE41)</f>
        <v>0</v>
      </c>
      <c r="AM41" s="50"/>
      <c r="AN41" s="86">
        <f>SUM(AJ41+AL41)</f>
        <v>0</v>
      </c>
      <c r="AO41" s="178"/>
      <c r="AP41" s="183"/>
      <c r="AQ41" s="184"/>
      <c r="AR41" s="184"/>
    </row>
    <row r="42" spans="1:44" ht="10.5" customHeight="1">
      <c r="C42" s="14"/>
      <c r="L42" s="12"/>
      <c r="O42" s="30"/>
      <c r="P42" s="164"/>
      <c r="Q42" s="30"/>
      <c r="R42" s="51"/>
      <c r="S42" s="29"/>
      <c r="T42" s="30"/>
      <c r="U42" s="30"/>
      <c r="V42" s="30"/>
      <c r="W42" s="164"/>
      <c r="X42" s="30"/>
      <c r="Y42" s="51"/>
      <c r="Z42" s="29"/>
      <c r="AA42" s="30"/>
      <c r="AB42" s="30"/>
      <c r="AC42" s="30"/>
      <c r="AD42" s="164"/>
      <c r="AE42" s="30"/>
      <c r="AF42" s="51"/>
      <c r="AG42" s="29"/>
      <c r="AH42" s="51"/>
      <c r="AI42" s="30"/>
      <c r="AJ42" s="3"/>
      <c r="AK42" s="164"/>
      <c r="AL42" s="30"/>
      <c r="AM42" s="30"/>
      <c r="AN42" s="3"/>
      <c r="AP42" s="180"/>
    </row>
    <row r="43" spans="1:44" ht="10.5" customHeight="1">
      <c r="L43" s="12"/>
      <c r="O43" s="5"/>
      <c r="P43" s="165"/>
      <c r="Q43" s="5"/>
      <c r="R43" s="22"/>
      <c r="S43" s="6"/>
      <c r="T43" s="7"/>
      <c r="U43" s="7"/>
      <c r="V43" s="5"/>
      <c r="W43" s="165"/>
      <c r="X43" s="5"/>
      <c r="Y43" s="22"/>
      <c r="Z43" s="6"/>
      <c r="AA43" s="7"/>
      <c r="AB43" s="7"/>
      <c r="AC43" s="5"/>
      <c r="AD43" s="165"/>
      <c r="AE43" s="5"/>
      <c r="AF43" s="22"/>
      <c r="AG43" s="6"/>
      <c r="AH43" s="22"/>
      <c r="AI43" s="5"/>
      <c r="AJ43" s="3"/>
      <c r="AK43" s="165"/>
      <c r="AL43" s="5"/>
      <c r="AM43" s="5"/>
      <c r="AN43" s="3"/>
      <c r="AP43" s="180"/>
    </row>
    <row r="44" spans="1:44" ht="18.95" customHeight="1">
      <c r="A44" s="14" t="s">
        <v>154</v>
      </c>
      <c r="B44" s="14" t="s">
        <v>26</v>
      </c>
      <c r="L44" s="12"/>
      <c r="O44" s="5"/>
      <c r="P44" s="165"/>
      <c r="Q44" s="5"/>
      <c r="R44" s="22"/>
      <c r="S44" s="6"/>
      <c r="T44" s="7"/>
      <c r="U44" s="7"/>
      <c r="V44" s="5"/>
      <c r="W44" s="165"/>
      <c r="X44" s="5"/>
      <c r="Y44" s="22"/>
      <c r="Z44" s="6"/>
      <c r="AA44" s="7"/>
      <c r="AB44" s="7"/>
      <c r="AC44" s="5"/>
      <c r="AD44" s="165"/>
      <c r="AE44" s="5"/>
      <c r="AF44" s="22"/>
      <c r="AG44" s="6"/>
      <c r="AH44" s="22"/>
      <c r="AI44" s="5"/>
      <c r="AJ44" s="3"/>
      <c r="AK44" s="165"/>
      <c r="AL44" s="5"/>
      <c r="AM44" s="5"/>
      <c r="AN44" s="3"/>
      <c r="AP44" s="180"/>
    </row>
    <row r="45" spans="1:44" ht="18.95" customHeight="1">
      <c r="B45" s="52" t="s">
        <v>4</v>
      </c>
      <c r="C45" s="53" t="s">
        <v>148</v>
      </c>
      <c r="I45" s="14"/>
      <c r="J45" s="14"/>
      <c r="K45" s="14"/>
      <c r="L45" s="43"/>
      <c r="O45" s="1">
        <v>0</v>
      </c>
      <c r="P45" s="160"/>
      <c r="Q45" s="1">
        <v>0</v>
      </c>
      <c r="R45" s="22"/>
      <c r="S45" s="54"/>
      <c r="T45" s="55"/>
      <c r="U45" s="55"/>
      <c r="V45" s="1">
        <v>0</v>
      </c>
      <c r="W45" s="160"/>
      <c r="X45" s="1">
        <v>0</v>
      </c>
      <c r="Y45" s="22"/>
      <c r="Z45" s="54"/>
      <c r="AA45" s="55"/>
      <c r="AB45" s="55"/>
      <c r="AC45" s="1">
        <v>0</v>
      </c>
      <c r="AD45" s="160"/>
      <c r="AE45" s="1">
        <v>0</v>
      </c>
      <c r="AF45" s="22"/>
      <c r="AG45" s="54"/>
      <c r="AH45" s="22"/>
      <c r="AI45" s="5"/>
      <c r="AJ45" s="86">
        <f>SUM(O45+V45+AC45)</f>
        <v>0</v>
      </c>
      <c r="AK45" s="160"/>
      <c r="AL45" s="86">
        <f>SUM(Q45+X45+AE45)</f>
        <v>0</v>
      </c>
      <c r="AM45" s="5"/>
      <c r="AN45" s="86">
        <f t="shared" ref="AN45:AN47" si="20">SUM(AJ45+AL45)</f>
        <v>0</v>
      </c>
      <c r="AP45" s="180"/>
    </row>
    <row r="46" spans="1:44" ht="18.95" customHeight="1">
      <c r="B46" s="52" t="s">
        <v>5</v>
      </c>
      <c r="C46" s="13" t="s">
        <v>48</v>
      </c>
      <c r="I46" s="14"/>
      <c r="J46" s="14"/>
      <c r="K46" s="14"/>
      <c r="L46" s="43"/>
      <c r="O46" s="2">
        <v>0</v>
      </c>
      <c r="P46" s="160"/>
      <c r="Q46" s="2">
        <v>0</v>
      </c>
      <c r="R46" s="22"/>
      <c r="S46" s="54"/>
      <c r="T46" s="55"/>
      <c r="U46" s="55"/>
      <c r="V46" s="2">
        <v>0</v>
      </c>
      <c r="W46" s="160"/>
      <c r="X46" s="2">
        <v>0</v>
      </c>
      <c r="Y46" s="22"/>
      <c r="Z46" s="54"/>
      <c r="AA46" s="55"/>
      <c r="AB46" s="55"/>
      <c r="AC46" s="2">
        <v>0</v>
      </c>
      <c r="AD46" s="160"/>
      <c r="AE46" s="2">
        <v>0</v>
      </c>
      <c r="AF46" s="22"/>
      <c r="AG46" s="54"/>
      <c r="AH46" s="22"/>
      <c r="AI46" s="5"/>
      <c r="AJ46" s="87">
        <f>SUM(O46+V46+AC46)</f>
        <v>0</v>
      </c>
      <c r="AK46" s="160"/>
      <c r="AL46" s="87">
        <f>SUM(Q46+X46+AE46)</f>
        <v>0</v>
      </c>
      <c r="AM46" s="5"/>
      <c r="AN46" s="87">
        <f t="shared" si="20"/>
        <v>0</v>
      </c>
      <c r="AP46" s="180"/>
    </row>
    <row r="47" spans="1:44" ht="18.95" customHeight="1">
      <c r="C47" s="14" t="s">
        <v>43</v>
      </c>
      <c r="L47" s="12"/>
      <c r="O47" s="86">
        <f>SUM(O45:O46)</f>
        <v>0</v>
      </c>
      <c r="P47" s="163"/>
      <c r="Q47" s="86">
        <f>SUM(Q45:Q46)</f>
        <v>0</v>
      </c>
      <c r="R47" s="8"/>
      <c r="S47" s="56"/>
      <c r="T47" s="57"/>
      <c r="U47" s="57"/>
      <c r="V47" s="86">
        <f>SUM(V45:V46)</f>
        <v>0</v>
      </c>
      <c r="W47" s="163"/>
      <c r="X47" s="86">
        <f>SUM(X45:X46)</f>
        <v>0</v>
      </c>
      <c r="Y47" s="8"/>
      <c r="Z47" s="56"/>
      <c r="AA47" s="57"/>
      <c r="AB47" s="57"/>
      <c r="AC47" s="86">
        <f>SUM(AC45:AC46)</f>
        <v>0</v>
      </c>
      <c r="AD47" s="163"/>
      <c r="AE47" s="86">
        <f>SUM(AE45:AE46)</f>
        <v>0</v>
      </c>
      <c r="AF47" s="8"/>
      <c r="AG47" s="56"/>
      <c r="AH47" s="8"/>
      <c r="AI47" s="3"/>
      <c r="AJ47" s="86">
        <f>SUM(O47+V47+AC47)</f>
        <v>0</v>
      </c>
      <c r="AK47" s="163"/>
      <c r="AL47" s="86">
        <f>SUM(Q47+X47+AE47)</f>
        <v>0</v>
      </c>
      <c r="AM47" s="3"/>
      <c r="AN47" s="86">
        <f t="shared" si="20"/>
        <v>0</v>
      </c>
      <c r="AP47" s="180"/>
    </row>
    <row r="48" spans="1:44" ht="10.5" customHeight="1">
      <c r="L48" s="12"/>
      <c r="O48" s="5"/>
      <c r="P48" s="165"/>
      <c r="Q48" s="5"/>
      <c r="R48" s="22"/>
      <c r="S48" s="6"/>
      <c r="T48" s="7"/>
      <c r="U48" s="7"/>
      <c r="V48" s="5"/>
      <c r="W48" s="165"/>
      <c r="X48" s="5"/>
      <c r="Y48" s="22"/>
      <c r="Z48" s="6"/>
      <c r="AA48" s="7"/>
      <c r="AB48" s="7"/>
      <c r="AC48" s="5"/>
      <c r="AD48" s="165"/>
      <c r="AE48" s="5"/>
      <c r="AF48" s="22"/>
      <c r="AG48" s="6"/>
      <c r="AH48" s="22"/>
      <c r="AI48" s="5"/>
      <c r="AJ48" s="3"/>
      <c r="AK48" s="165"/>
      <c r="AL48" s="5"/>
      <c r="AM48" s="5"/>
      <c r="AN48" s="3"/>
      <c r="AP48" s="180"/>
    </row>
    <row r="49" spans="1:42" ht="18.95" customHeight="1">
      <c r="A49" s="14" t="s">
        <v>25</v>
      </c>
      <c r="B49" s="14" t="s">
        <v>31</v>
      </c>
      <c r="D49" s="14"/>
      <c r="J49" s="172"/>
      <c r="L49" s="12"/>
      <c r="O49" s="5"/>
      <c r="P49" s="165"/>
      <c r="Q49" s="5"/>
      <c r="R49" s="22"/>
      <c r="S49" s="6"/>
      <c r="T49" s="7"/>
      <c r="U49" s="7"/>
      <c r="V49" s="5"/>
      <c r="W49" s="165"/>
      <c r="X49" s="5"/>
      <c r="Y49" s="22"/>
      <c r="Z49" s="6"/>
      <c r="AA49" s="7"/>
      <c r="AB49" s="7"/>
      <c r="AC49" s="5"/>
      <c r="AD49" s="165"/>
      <c r="AE49" s="5"/>
      <c r="AF49" s="22"/>
      <c r="AG49" s="6"/>
      <c r="AH49" s="22"/>
      <c r="AI49" s="5"/>
      <c r="AJ49" s="3"/>
      <c r="AK49" s="165"/>
      <c r="AL49" s="5"/>
      <c r="AM49" s="5"/>
      <c r="AN49" s="3"/>
      <c r="AP49" s="180"/>
    </row>
    <row r="50" spans="1:42" ht="18.95" customHeight="1">
      <c r="B50" s="59" t="s">
        <v>4</v>
      </c>
      <c r="C50" s="13" t="s">
        <v>33</v>
      </c>
      <c r="F50" s="60"/>
      <c r="G50" s="60"/>
      <c r="H50" s="60"/>
      <c r="J50" s="173"/>
      <c r="L50" s="12"/>
      <c r="O50" s="1">
        <v>0</v>
      </c>
      <c r="P50" s="160"/>
      <c r="Q50" s="1">
        <v>0</v>
      </c>
      <c r="R50" s="22"/>
      <c r="S50" s="4"/>
      <c r="T50" s="5"/>
      <c r="U50" s="5"/>
      <c r="V50" s="1">
        <v>0</v>
      </c>
      <c r="W50" s="160"/>
      <c r="X50" s="1">
        <v>0</v>
      </c>
      <c r="Y50" s="22"/>
      <c r="Z50" s="4"/>
      <c r="AA50" s="5"/>
      <c r="AB50" s="5"/>
      <c r="AC50" s="1">
        <v>0</v>
      </c>
      <c r="AD50" s="160"/>
      <c r="AE50" s="1">
        <v>0</v>
      </c>
      <c r="AF50" s="22"/>
      <c r="AG50" s="4"/>
      <c r="AH50" s="22"/>
      <c r="AI50" s="5"/>
      <c r="AJ50" s="86">
        <f>SUM(O50+V50+AC50)</f>
        <v>0</v>
      </c>
      <c r="AK50" s="160"/>
      <c r="AL50" s="86">
        <f>SUM(Q50+X50+AE50)</f>
        <v>0</v>
      </c>
      <c r="AM50" s="5"/>
      <c r="AN50" s="86">
        <f t="shared" ref="AN50:AN54" si="21">SUM(AJ50+AL50)</f>
        <v>0</v>
      </c>
      <c r="AP50" s="180"/>
    </row>
    <row r="51" spans="1:42" ht="18.95" customHeight="1">
      <c r="B51" s="59" t="s">
        <v>5</v>
      </c>
      <c r="C51" s="13" t="s">
        <v>34</v>
      </c>
      <c r="F51" s="60"/>
      <c r="G51" s="60"/>
      <c r="H51" s="60"/>
      <c r="J51" s="173"/>
      <c r="L51" s="12"/>
      <c r="O51" s="1">
        <v>0</v>
      </c>
      <c r="P51" s="160"/>
      <c r="Q51" s="1">
        <v>0</v>
      </c>
      <c r="R51" s="22"/>
      <c r="S51" s="4"/>
      <c r="T51" s="5"/>
      <c r="U51" s="5"/>
      <c r="V51" s="1">
        <v>0</v>
      </c>
      <c r="W51" s="160"/>
      <c r="X51" s="1">
        <v>0</v>
      </c>
      <c r="Y51" s="22"/>
      <c r="Z51" s="4"/>
      <c r="AA51" s="5"/>
      <c r="AB51" s="5"/>
      <c r="AC51" s="1">
        <v>0</v>
      </c>
      <c r="AD51" s="160"/>
      <c r="AE51" s="1">
        <v>0</v>
      </c>
      <c r="AF51" s="22"/>
      <c r="AG51" s="4"/>
      <c r="AH51" s="22"/>
      <c r="AI51" s="5"/>
      <c r="AJ51" s="86">
        <f>SUM(O51+V51+AC51)</f>
        <v>0</v>
      </c>
      <c r="AK51" s="160"/>
      <c r="AL51" s="86">
        <f>SUM(Q51+X51+AE51)</f>
        <v>0</v>
      </c>
      <c r="AM51" s="5"/>
      <c r="AN51" s="86">
        <f t="shared" si="21"/>
        <v>0</v>
      </c>
      <c r="AP51" s="180"/>
    </row>
    <row r="52" spans="1:42" ht="18.95" customHeight="1">
      <c r="B52" s="59" t="s">
        <v>6</v>
      </c>
      <c r="C52" s="13" t="s">
        <v>35</v>
      </c>
      <c r="F52" s="60"/>
      <c r="G52" s="60"/>
      <c r="H52" s="60"/>
      <c r="J52" s="173"/>
      <c r="L52" s="12"/>
      <c r="O52" s="1">
        <v>0</v>
      </c>
      <c r="P52" s="160"/>
      <c r="Q52" s="1">
        <v>0</v>
      </c>
      <c r="R52" s="22"/>
      <c r="S52" s="4"/>
      <c r="T52" s="5"/>
      <c r="U52" s="5"/>
      <c r="V52" s="1">
        <v>0</v>
      </c>
      <c r="W52" s="160"/>
      <c r="X52" s="1">
        <v>0</v>
      </c>
      <c r="Y52" s="22"/>
      <c r="Z52" s="4"/>
      <c r="AA52" s="5"/>
      <c r="AB52" s="5"/>
      <c r="AC52" s="1">
        <v>0</v>
      </c>
      <c r="AD52" s="160"/>
      <c r="AE52" s="1">
        <v>0</v>
      </c>
      <c r="AF52" s="22"/>
      <c r="AG52" s="4"/>
      <c r="AH52" s="22"/>
      <c r="AI52" s="5"/>
      <c r="AJ52" s="86">
        <f>SUM(O52+V52+AC52)</f>
        <v>0</v>
      </c>
      <c r="AK52" s="160"/>
      <c r="AL52" s="86">
        <f>SUM(Q52+X52+AE52)</f>
        <v>0</v>
      </c>
      <c r="AM52" s="5"/>
      <c r="AN52" s="86">
        <f t="shared" si="21"/>
        <v>0</v>
      </c>
      <c r="AP52" s="180"/>
    </row>
    <row r="53" spans="1:42" ht="18.95" customHeight="1">
      <c r="B53" s="59" t="s">
        <v>7</v>
      </c>
      <c r="C53" s="13" t="s">
        <v>3</v>
      </c>
      <c r="D53" s="246" t="s">
        <v>2</v>
      </c>
      <c r="E53" s="246"/>
      <c r="F53" s="246"/>
      <c r="G53" s="246"/>
      <c r="H53" s="246"/>
      <c r="I53" s="246"/>
      <c r="J53" s="246"/>
      <c r="L53" s="12"/>
      <c r="O53" s="2">
        <v>0</v>
      </c>
      <c r="P53" s="160"/>
      <c r="Q53" s="2">
        <v>0</v>
      </c>
      <c r="R53" s="22"/>
      <c r="S53" s="4"/>
      <c r="T53" s="5"/>
      <c r="U53" s="5"/>
      <c r="V53" s="2">
        <v>0</v>
      </c>
      <c r="W53" s="160"/>
      <c r="X53" s="2">
        <v>0</v>
      </c>
      <c r="Y53" s="22"/>
      <c r="Z53" s="4"/>
      <c r="AA53" s="5"/>
      <c r="AB53" s="5"/>
      <c r="AC53" s="2">
        <v>0</v>
      </c>
      <c r="AD53" s="160"/>
      <c r="AE53" s="2">
        <v>0</v>
      </c>
      <c r="AF53" s="22"/>
      <c r="AG53" s="4"/>
      <c r="AH53" s="22"/>
      <c r="AI53" s="5"/>
      <c r="AJ53" s="87">
        <f>SUM(O53+V53+AC53)</f>
        <v>0</v>
      </c>
      <c r="AK53" s="160"/>
      <c r="AL53" s="87">
        <f>SUM(Q53+X53+AE53)</f>
        <v>0</v>
      </c>
      <c r="AM53" s="5"/>
      <c r="AN53" s="87">
        <f t="shared" si="21"/>
        <v>0</v>
      </c>
      <c r="AP53" s="180"/>
    </row>
    <row r="54" spans="1:42" ht="18.75" customHeight="1">
      <c r="C54" s="76"/>
      <c r="D54" s="53" t="s">
        <v>32</v>
      </c>
      <c r="J54" s="167"/>
      <c r="L54" s="12"/>
      <c r="M54" s="14"/>
      <c r="N54" s="14"/>
      <c r="O54" s="86">
        <f>SUM(O50:O53)</f>
        <v>0</v>
      </c>
      <c r="P54" s="163"/>
      <c r="Q54" s="86">
        <f>SUM(Q50:Q53)</f>
        <v>0</v>
      </c>
      <c r="R54" s="3"/>
      <c r="S54" s="11"/>
      <c r="T54" s="3"/>
      <c r="U54" s="3"/>
      <c r="V54" s="86">
        <f>SUM(V50:V53)</f>
        <v>0</v>
      </c>
      <c r="W54" s="163"/>
      <c r="X54" s="86">
        <f>SUM(X50:X53)</f>
        <v>0</v>
      </c>
      <c r="Y54" s="3"/>
      <c r="Z54" s="11"/>
      <c r="AA54" s="3"/>
      <c r="AB54" s="3"/>
      <c r="AC54" s="86">
        <f>SUM(AC50:AC53)</f>
        <v>0</v>
      </c>
      <c r="AD54" s="163"/>
      <c r="AE54" s="86">
        <f>SUM(AE50:AE53)</f>
        <v>0</v>
      </c>
      <c r="AF54" s="3"/>
      <c r="AG54" s="11"/>
      <c r="AH54" s="3"/>
      <c r="AI54" s="11"/>
      <c r="AJ54" s="86">
        <f>SUM(O54+V54+AC54)</f>
        <v>0</v>
      </c>
      <c r="AK54" s="163"/>
      <c r="AL54" s="86">
        <f>SUM(Q54+X54+AE54)</f>
        <v>0</v>
      </c>
      <c r="AM54" s="3"/>
      <c r="AN54" s="86">
        <f t="shared" si="21"/>
        <v>0</v>
      </c>
      <c r="AP54" s="180"/>
    </row>
    <row r="55" spans="1:42" ht="10.5" customHeight="1">
      <c r="F55" s="61"/>
      <c r="G55" s="61"/>
      <c r="H55" s="61"/>
      <c r="J55" s="62"/>
      <c r="L55" s="12"/>
      <c r="M55" s="14"/>
      <c r="N55" s="14"/>
      <c r="O55" s="3"/>
      <c r="P55" s="163"/>
      <c r="Q55" s="3"/>
      <c r="R55" s="3"/>
      <c r="S55" s="11"/>
      <c r="T55" s="3"/>
      <c r="U55" s="3"/>
      <c r="V55" s="3"/>
      <c r="W55" s="163"/>
      <c r="X55" s="3"/>
      <c r="Y55" s="3"/>
      <c r="Z55" s="11"/>
      <c r="AA55" s="3"/>
      <c r="AB55" s="3"/>
      <c r="AC55" s="3"/>
      <c r="AD55" s="163"/>
      <c r="AE55" s="3"/>
      <c r="AF55" s="3"/>
      <c r="AG55" s="11"/>
      <c r="AH55" s="3"/>
      <c r="AI55" s="11"/>
      <c r="AJ55" s="3"/>
      <c r="AK55" s="163"/>
      <c r="AL55" s="3"/>
      <c r="AM55" s="3"/>
      <c r="AN55" s="3"/>
      <c r="AP55" s="180"/>
    </row>
    <row r="56" spans="1:42" ht="18.75" customHeight="1">
      <c r="A56" s="14" t="s">
        <v>30</v>
      </c>
      <c r="B56" s="14" t="s">
        <v>37</v>
      </c>
      <c r="D56" s="14"/>
      <c r="F56" s="61"/>
      <c r="G56" s="61"/>
      <c r="H56" s="61"/>
      <c r="J56" s="62"/>
      <c r="L56" s="12"/>
      <c r="M56" s="14"/>
      <c r="N56" s="14"/>
      <c r="O56" s="3"/>
      <c r="P56" s="163"/>
      <c r="Q56" s="3"/>
      <c r="R56" s="3"/>
      <c r="S56" s="11"/>
      <c r="T56" s="3"/>
      <c r="U56" s="3"/>
      <c r="V56" s="3"/>
      <c r="W56" s="163"/>
      <c r="X56" s="3"/>
      <c r="Y56" s="3"/>
      <c r="Z56" s="11"/>
      <c r="AA56" s="3"/>
      <c r="AB56" s="3"/>
      <c r="AC56" s="3"/>
      <c r="AD56" s="163"/>
      <c r="AE56" s="3"/>
      <c r="AF56" s="3"/>
      <c r="AG56" s="11"/>
      <c r="AH56" s="3"/>
      <c r="AI56" s="11"/>
      <c r="AJ56" s="3"/>
      <c r="AK56" s="163"/>
      <c r="AL56" s="3"/>
      <c r="AM56" s="3"/>
      <c r="AN56" s="3"/>
      <c r="AP56" s="180"/>
    </row>
    <row r="57" spans="1:42" ht="18.75" customHeight="1">
      <c r="B57" s="59" t="s">
        <v>4</v>
      </c>
      <c r="C57" s="13" t="s">
        <v>38</v>
      </c>
      <c r="F57" s="61"/>
      <c r="G57" s="61"/>
      <c r="H57" s="61"/>
      <c r="J57" s="62"/>
      <c r="L57" s="12"/>
      <c r="M57" s="14"/>
      <c r="N57" s="14"/>
      <c r="O57" s="1">
        <v>0</v>
      </c>
      <c r="P57" s="160"/>
      <c r="Q57" s="1">
        <v>0</v>
      </c>
      <c r="R57" s="5"/>
      <c r="S57" s="4"/>
      <c r="T57" s="5"/>
      <c r="U57" s="5"/>
      <c r="V57" s="1">
        <v>0</v>
      </c>
      <c r="W57" s="160"/>
      <c r="X57" s="1">
        <v>0</v>
      </c>
      <c r="Y57" s="5"/>
      <c r="Z57" s="4"/>
      <c r="AA57" s="5"/>
      <c r="AB57" s="5"/>
      <c r="AC57" s="1">
        <v>0</v>
      </c>
      <c r="AD57" s="160"/>
      <c r="AE57" s="1">
        <v>0</v>
      </c>
      <c r="AF57" s="5"/>
      <c r="AG57" s="4"/>
      <c r="AH57" s="3"/>
      <c r="AI57" s="11"/>
      <c r="AJ57" s="86">
        <f>SUM(O57+V57+AC57)</f>
        <v>0</v>
      </c>
      <c r="AK57" s="160"/>
      <c r="AL57" s="86">
        <f>SUM(Q57+X57+AE57)</f>
        <v>0</v>
      </c>
      <c r="AM57" s="3"/>
      <c r="AN57" s="86">
        <f t="shared" ref="AN57:AN62" si="22">SUM(AJ57+AL57)</f>
        <v>0</v>
      </c>
      <c r="AP57" s="180"/>
    </row>
    <row r="58" spans="1:42" ht="18.75" customHeight="1">
      <c r="B58" s="59" t="s">
        <v>5</v>
      </c>
      <c r="C58" s="13" t="s">
        <v>39</v>
      </c>
      <c r="F58" s="61"/>
      <c r="G58" s="61"/>
      <c r="H58" s="61"/>
      <c r="J58" s="62"/>
      <c r="L58" s="12"/>
      <c r="M58" s="14"/>
      <c r="N58" s="14"/>
      <c r="O58" s="1">
        <v>0</v>
      </c>
      <c r="P58" s="160"/>
      <c r="Q58" s="1">
        <v>0</v>
      </c>
      <c r="R58" s="5"/>
      <c r="S58" s="4"/>
      <c r="T58" s="5"/>
      <c r="U58" s="5"/>
      <c r="V58" s="1">
        <v>0</v>
      </c>
      <c r="W58" s="160"/>
      <c r="X58" s="1">
        <v>0</v>
      </c>
      <c r="Y58" s="5"/>
      <c r="Z58" s="4"/>
      <c r="AA58" s="5"/>
      <c r="AB58" s="5"/>
      <c r="AC58" s="1">
        <v>0</v>
      </c>
      <c r="AD58" s="160"/>
      <c r="AE58" s="1">
        <v>0</v>
      </c>
      <c r="AF58" s="5"/>
      <c r="AG58" s="4"/>
      <c r="AH58" s="3"/>
      <c r="AI58" s="11"/>
      <c r="AJ58" s="86">
        <f>SUM(O58+V58+AC58)</f>
        <v>0</v>
      </c>
      <c r="AK58" s="160"/>
      <c r="AL58" s="86">
        <f>SUM(Q58+X58+AE58)</f>
        <v>0</v>
      </c>
      <c r="AM58" s="3"/>
      <c r="AN58" s="86">
        <f t="shared" si="22"/>
        <v>0</v>
      </c>
      <c r="AP58" s="180"/>
    </row>
    <row r="59" spans="1:42" ht="18.75" customHeight="1">
      <c r="B59" s="59" t="s">
        <v>6</v>
      </c>
      <c r="C59" s="13" t="s">
        <v>151</v>
      </c>
      <c r="D59"/>
      <c r="E59" s="255"/>
      <c r="F59" s="255"/>
      <c r="G59" s="255"/>
      <c r="H59" s="255"/>
      <c r="I59" s="255"/>
      <c r="J59" s="255"/>
      <c r="L59" s="12"/>
      <c r="M59" s="14"/>
      <c r="N59" s="14"/>
      <c r="O59" s="1">
        <v>0</v>
      </c>
      <c r="P59" s="160"/>
      <c r="Q59" s="1">
        <v>0</v>
      </c>
      <c r="R59" s="5"/>
      <c r="S59" s="4"/>
      <c r="T59" s="5"/>
      <c r="U59" s="5"/>
      <c r="V59" s="1">
        <v>0</v>
      </c>
      <c r="W59" s="160"/>
      <c r="X59" s="1">
        <v>0</v>
      </c>
      <c r="Y59" s="5"/>
      <c r="Z59" s="4"/>
      <c r="AA59" s="5"/>
      <c r="AB59" s="5"/>
      <c r="AC59" s="1">
        <v>0</v>
      </c>
      <c r="AD59" s="160"/>
      <c r="AE59" s="1">
        <v>0</v>
      </c>
      <c r="AF59" s="5"/>
      <c r="AG59" s="4"/>
      <c r="AH59" s="3"/>
      <c r="AI59" s="11"/>
      <c r="AJ59" s="86">
        <f>SUM(O59+V59+AC59)</f>
        <v>0</v>
      </c>
      <c r="AK59" s="160"/>
      <c r="AL59" s="86">
        <f>SUM(Q59+X59+AE59)</f>
        <v>0</v>
      </c>
      <c r="AM59" s="3"/>
      <c r="AN59" s="86">
        <f t="shared" si="22"/>
        <v>0</v>
      </c>
      <c r="AP59" s="180"/>
    </row>
    <row r="60" spans="1:42" ht="18.75" customHeight="1">
      <c r="B60" s="59" t="s">
        <v>7</v>
      </c>
      <c r="C60" s="13" t="s">
        <v>40</v>
      </c>
      <c r="F60" s="61"/>
      <c r="G60" s="61"/>
      <c r="H60" s="61"/>
      <c r="J60" s="62"/>
      <c r="L60" s="12"/>
      <c r="M60" s="14"/>
      <c r="N60" s="14"/>
      <c r="O60" s="1">
        <v>0</v>
      </c>
      <c r="P60" s="160"/>
      <c r="Q60" s="1">
        <v>0</v>
      </c>
      <c r="R60" s="5"/>
      <c r="S60" s="4"/>
      <c r="T60" s="5"/>
      <c r="U60" s="5"/>
      <c r="V60" s="1">
        <v>0</v>
      </c>
      <c r="W60" s="160"/>
      <c r="X60" s="1">
        <v>0</v>
      </c>
      <c r="Y60" s="5"/>
      <c r="Z60" s="4"/>
      <c r="AA60" s="5"/>
      <c r="AB60" s="5"/>
      <c r="AC60" s="1">
        <v>0</v>
      </c>
      <c r="AD60" s="160"/>
      <c r="AE60" s="1">
        <v>0</v>
      </c>
      <c r="AF60" s="5"/>
      <c r="AG60" s="4"/>
      <c r="AH60" s="3"/>
      <c r="AI60" s="11"/>
      <c r="AJ60" s="86">
        <f t="shared" ref="AJ60:AJ65" si="23">SUM(O60+V60+AC60)</f>
        <v>0</v>
      </c>
      <c r="AK60" s="160"/>
      <c r="AL60" s="86">
        <f t="shared" ref="AL60:AL65" si="24">SUM(Q60+X60+AE60)</f>
        <v>0</v>
      </c>
      <c r="AM60" s="3"/>
      <c r="AN60" s="86">
        <f t="shared" si="22"/>
        <v>0</v>
      </c>
      <c r="AP60" s="180"/>
    </row>
    <row r="61" spans="1:42" ht="18.75" customHeight="1">
      <c r="B61" s="59" t="s">
        <v>10</v>
      </c>
      <c r="C61" s="13" t="s">
        <v>41</v>
      </c>
      <c r="F61" s="61"/>
      <c r="G61" s="61"/>
      <c r="H61" s="61"/>
      <c r="J61" s="62"/>
      <c r="L61" s="12"/>
      <c r="M61" s="14"/>
      <c r="N61" s="14"/>
      <c r="O61" s="1">
        <v>0</v>
      </c>
      <c r="P61" s="160"/>
      <c r="Q61" s="1">
        <v>0</v>
      </c>
      <c r="R61" s="5"/>
      <c r="S61" s="4"/>
      <c r="T61" s="5"/>
      <c r="U61" s="5"/>
      <c r="V61" s="1">
        <v>0</v>
      </c>
      <c r="W61" s="160"/>
      <c r="X61" s="1">
        <v>0</v>
      </c>
      <c r="Y61" s="5"/>
      <c r="Z61" s="4"/>
      <c r="AA61" s="5"/>
      <c r="AB61" s="5"/>
      <c r="AC61" s="1">
        <v>0</v>
      </c>
      <c r="AD61" s="160"/>
      <c r="AE61" s="1">
        <v>0</v>
      </c>
      <c r="AF61" s="5"/>
      <c r="AG61" s="4"/>
      <c r="AH61" s="3"/>
      <c r="AI61" s="11"/>
      <c r="AJ61" s="86">
        <f t="shared" si="23"/>
        <v>0</v>
      </c>
      <c r="AK61" s="160"/>
      <c r="AL61" s="86">
        <f t="shared" si="24"/>
        <v>0</v>
      </c>
      <c r="AM61" s="3"/>
      <c r="AN61" s="86">
        <f t="shared" si="22"/>
        <v>0</v>
      </c>
      <c r="AP61" s="180"/>
    </row>
    <row r="62" spans="1:42" ht="18.75" customHeight="1">
      <c r="B62" s="59" t="s">
        <v>11</v>
      </c>
      <c r="C62" s="13" t="s">
        <v>161</v>
      </c>
      <c r="E62" s="255"/>
      <c r="F62" s="255"/>
      <c r="G62" s="255"/>
      <c r="H62" s="255"/>
      <c r="I62" s="255"/>
      <c r="J62" s="255"/>
      <c r="L62" s="12"/>
      <c r="M62" s="14"/>
      <c r="N62" s="14"/>
      <c r="O62" s="1">
        <v>0</v>
      </c>
      <c r="P62" s="160"/>
      <c r="Q62" s="1">
        <v>0</v>
      </c>
      <c r="R62" s="5"/>
      <c r="S62" s="4"/>
      <c r="T62" s="5"/>
      <c r="U62" s="5"/>
      <c r="V62" s="1">
        <v>0</v>
      </c>
      <c r="W62" s="160"/>
      <c r="X62" s="1">
        <v>0</v>
      </c>
      <c r="Y62" s="5"/>
      <c r="Z62" s="4"/>
      <c r="AA62" s="5"/>
      <c r="AB62" s="5"/>
      <c r="AC62" s="1">
        <v>0</v>
      </c>
      <c r="AD62" s="160"/>
      <c r="AE62" s="1">
        <v>0</v>
      </c>
      <c r="AF62" s="5"/>
      <c r="AG62" s="4"/>
      <c r="AH62" s="3"/>
      <c r="AI62" s="11"/>
      <c r="AJ62" s="86">
        <f t="shared" si="23"/>
        <v>0</v>
      </c>
      <c r="AK62" s="160"/>
      <c r="AL62" s="86">
        <f t="shared" si="24"/>
        <v>0</v>
      </c>
      <c r="AM62" s="3"/>
      <c r="AN62" s="86">
        <f t="shared" si="22"/>
        <v>0</v>
      </c>
      <c r="AP62" s="180"/>
    </row>
    <row r="63" spans="1:42" ht="18.75" customHeight="1">
      <c r="B63" s="59" t="s">
        <v>49</v>
      </c>
      <c r="C63" s="53" t="s">
        <v>168</v>
      </c>
      <c r="E63" s="17"/>
      <c r="F63" s="17"/>
      <c r="G63" s="17"/>
      <c r="H63" s="17"/>
      <c r="I63" s="17"/>
      <c r="J63" s="17"/>
      <c r="L63" s="12"/>
      <c r="M63" s="14"/>
      <c r="N63" s="14"/>
      <c r="O63" s="1"/>
      <c r="P63" s="160"/>
      <c r="Q63" s="1">
        <v>0</v>
      </c>
      <c r="R63" s="5"/>
      <c r="S63" s="4"/>
      <c r="T63" s="5"/>
      <c r="U63" s="5"/>
      <c r="V63" s="1"/>
      <c r="W63" s="160"/>
      <c r="X63" s="1">
        <v>0</v>
      </c>
      <c r="Y63" s="5"/>
      <c r="Z63" s="4"/>
      <c r="AA63" s="5"/>
      <c r="AB63" s="5"/>
      <c r="AC63" s="1"/>
      <c r="AD63" s="160"/>
      <c r="AE63" s="1">
        <v>0</v>
      </c>
      <c r="AF63" s="5"/>
      <c r="AG63" s="4"/>
      <c r="AH63" s="3"/>
      <c r="AI63" s="11"/>
      <c r="AJ63" s="86">
        <f t="shared" si="23"/>
        <v>0</v>
      </c>
      <c r="AK63" s="160"/>
      <c r="AL63" s="86">
        <f t="shared" si="24"/>
        <v>0</v>
      </c>
      <c r="AM63" s="3"/>
      <c r="AN63" s="86">
        <f>SUM(AJ63+AL63)</f>
        <v>0</v>
      </c>
      <c r="AP63" s="180"/>
    </row>
    <row r="64" spans="1:42" ht="18.75" customHeight="1">
      <c r="B64" s="59" t="s">
        <v>150</v>
      </c>
      <c r="C64" s="13" t="s">
        <v>50</v>
      </c>
      <c r="D64" s="246" t="s">
        <v>2</v>
      </c>
      <c r="E64" s="246"/>
      <c r="F64" s="246"/>
      <c r="G64" s="246"/>
      <c r="H64" s="246"/>
      <c r="I64" s="246"/>
      <c r="J64" s="246"/>
      <c r="L64" s="12"/>
      <c r="M64" s="14"/>
      <c r="N64" s="14"/>
      <c r="O64" s="2">
        <v>0</v>
      </c>
      <c r="P64" s="160"/>
      <c r="Q64" s="2">
        <v>0</v>
      </c>
      <c r="R64" s="5"/>
      <c r="S64" s="4"/>
      <c r="T64" s="5"/>
      <c r="U64" s="5"/>
      <c r="V64" s="2">
        <v>0</v>
      </c>
      <c r="W64" s="160"/>
      <c r="X64" s="2">
        <v>0</v>
      </c>
      <c r="Y64" s="5"/>
      <c r="Z64" s="4"/>
      <c r="AA64" s="5"/>
      <c r="AB64" s="5"/>
      <c r="AC64" s="2">
        <v>0</v>
      </c>
      <c r="AD64" s="160"/>
      <c r="AE64" s="2">
        <v>0</v>
      </c>
      <c r="AF64" s="5"/>
      <c r="AG64" s="4"/>
      <c r="AH64" s="3"/>
      <c r="AI64" s="11"/>
      <c r="AJ64" s="87">
        <f t="shared" si="23"/>
        <v>0</v>
      </c>
      <c r="AK64" s="160"/>
      <c r="AL64" s="87">
        <f t="shared" si="24"/>
        <v>0</v>
      </c>
      <c r="AM64" s="3"/>
      <c r="AN64" s="87">
        <f>SUM(AJ64+AL64)</f>
        <v>0</v>
      </c>
      <c r="AP64" s="180"/>
    </row>
    <row r="65" spans="1:42" ht="18.75" customHeight="1">
      <c r="B65" s="63"/>
      <c r="C65" s="14" t="s">
        <v>42</v>
      </c>
      <c r="F65" s="61"/>
      <c r="G65" s="61"/>
      <c r="H65" s="61"/>
      <c r="J65" s="62"/>
      <c r="L65" s="12"/>
      <c r="M65" s="14"/>
      <c r="N65" s="14"/>
      <c r="O65" s="86">
        <f>SUM(O57:O64)</f>
        <v>0</v>
      </c>
      <c r="P65" s="163"/>
      <c r="Q65" s="86">
        <f>SUM(Q57:Q64)</f>
        <v>0</v>
      </c>
      <c r="R65" s="3"/>
      <c r="S65" s="11"/>
      <c r="T65" s="3"/>
      <c r="U65" s="3"/>
      <c r="V65" s="86">
        <f>SUM(V57:V64)</f>
        <v>0</v>
      </c>
      <c r="W65" s="163"/>
      <c r="X65" s="86">
        <f>SUM(X57:X64)</f>
        <v>0</v>
      </c>
      <c r="Y65" s="3"/>
      <c r="Z65" s="11"/>
      <c r="AA65" s="3"/>
      <c r="AB65" s="3"/>
      <c r="AC65" s="86">
        <f>SUM(AC57:AC64)</f>
        <v>0</v>
      </c>
      <c r="AD65" s="163"/>
      <c r="AE65" s="86">
        <f>SUM(AE57:AE64)</f>
        <v>0</v>
      </c>
      <c r="AF65" s="3"/>
      <c r="AG65" s="11"/>
      <c r="AH65" s="3"/>
      <c r="AI65" s="11"/>
      <c r="AJ65" s="86">
        <f t="shared" si="23"/>
        <v>0</v>
      </c>
      <c r="AK65" s="163"/>
      <c r="AL65" s="86">
        <f t="shared" si="24"/>
        <v>0</v>
      </c>
      <c r="AM65" s="3"/>
      <c r="AN65" s="86">
        <f>SUM(AJ65+AL65)</f>
        <v>0</v>
      </c>
      <c r="AP65" s="180"/>
    </row>
    <row r="66" spans="1:42" ht="5.25" customHeight="1">
      <c r="B66" s="63"/>
      <c r="F66" s="61"/>
      <c r="G66" s="61"/>
      <c r="H66" s="61"/>
      <c r="J66" s="62"/>
      <c r="L66" s="12"/>
      <c r="M66" s="14"/>
      <c r="N66" s="14"/>
      <c r="O66" s="3"/>
      <c r="P66" s="163"/>
      <c r="Q66" s="3"/>
      <c r="R66" s="3"/>
      <c r="S66" s="11"/>
      <c r="T66" s="3"/>
      <c r="U66" s="3"/>
      <c r="V66" s="3"/>
      <c r="W66" s="163"/>
      <c r="X66" s="3"/>
      <c r="Y66" s="3"/>
      <c r="Z66" s="11"/>
      <c r="AA66" s="3"/>
      <c r="AB66" s="3"/>
      <c r="AC66" s="3"/>
      <c r="AD66" s="163"/>
      <c r="AE66" s="3"/>
      <c r="AF66" s="3"/>
      <c r="AG66" s="11"/>
      <c r="AH66" s="3"/>
      <c r="AI66" s="11"/>
      <c r="AJ66" s="3"/>
      <c r="AK66" s="163"/>
      <c r="AL66" s="3"/>
      <c r="AM66" s="3"/>
      <c r="AN66" s="3"/>
      <c r="AP66" s="180"/>
    </row>
    <row r="67" spans="1:42" ht="18.75" customHeight="1">
      <c r="A67" s="14" t="s">
        <v>36</v>
      </c>
      <c r="B67" s="14" t="s">
        <v>174</v>
      </c>
      <c r="D67" s="14"/>
      <c r="F67" s="61"/>
      <c r="G67" s="61"/>
      <c r="H67" s="61"/>
      <c r="J67" s="62"/>
      <c r="L67" s="12"/>
      <c r="M67" s="14"/>
      <c r="N67" s="14"/>
      <c r="O67" s="3"/>
      <c r="P67" s="163"/>
      <c r="Q67" s="3"/>
      <c r="R67" s="3"/>
      <c r="S67" s="11"/>
      <c r="T67" s="3"/>
      <c r="U67" s="3"/>
      <c r="V67" s="3"/>
      <c r="W67" s="163"/>
      <c r="X67" s="3"/>
      <c r="Y67" s="3"/>
      <c r="Z67" s="11"/>
      <c r="AA67" s="3"/>
      <c r="AB67" s="3"/>
      <c r="AC67" s="3"/>
      <c r="AD67" s="163"/>
      <c r="AE67" s="3"/>
      <c r="AF67" s="3"/>
      <c r="AG67" s="11"/>
      <c r="AH67" s="3"/>
      <c r="AI67" s="11"/>
      <c r="AJ67" s="3"/>
      <c r="AK67" s="163"/>
      <c r="AL67" s="3"/>
      <c r="AM67" s="3"/>
      <c r="AN67" s="3"/>
      <c r="AP67" s="180"/>
    </row>
    <row r="68" spans="1:42" ht="18.75" customHeight="1">
      <c r="B68" s="59" t="s">
        <v>4</v>
      </c>
      <c r="C68" s="53" t="s">
        <v>168</v>
      </c>
      <c r="E68" s="17"/>
      <c r="F68" s="17"/>
      <c r="G68" s="17"/>
      <c r="H68" s="17"/>
      <c r="I68" s="17"/>
      <c r="J68" s="17"/>
      <c r="L68" s="12"/>
      <c r="M68" s="14"/>
      <c r="N68" s="14"/>
      <c r="O68" s="1">
        <v>0</v>
      </c>
      <c r="P68" s="160"/>
      <c r="Q68" s="1">
        <v>0</v>
      </c>
      <c r="R68" s="5"/>
      <c r="S68" s="4"/>
      <c r="T68" s="5"/>
      <c r="U68" s="5"/>
      <c r="V68" s="1">
        <v>0</v>
      </c>
      <c r="W68" s="160"/>
      <c r="X68" s="1">
        <v>0</v>
      </c>
      <c r="Y68" s="5"/>
      <c r="Z68" s="4"/>
      <c r="AA68" s="5"/>
      <c r="AB68" s="5"/>
      <c r="AC68" s="1">
        <v>0</v>
      </c>
      <c r="AD68" s="160"/>
      <c r="AE68" s="1">
        <v>0</v>
      </c>
      <c r="AF68" s="5"/>
      <c r="AG68" s="4"/>
      <c r="AH68" s="3"/>
      <c r="AI68" s="11"/>
      <c r="AJ68" s="86">
        <f>SUM(O68+V68+AC68)</f>
        <v>0</v>
      </c>
      <c r="AK68" s="160"/>
      <c r="AL68" s="86">
        <f>SUM(Q68+X68+AE68)</f>
        <v>0</v>
      </c>
      <c r="AM68" s="3"/>
      <c r="AN68" s="86">
        <f>SUM(AJ68+AL68)</f>
        <v>0</v>
      </c>
      <c r="AP68" s="180"/>
    </row>
    <row r="69" spans="1:42" ht="18.75" customHeight="1">
      <c r="B69" s="59" t="s">
        <v>5</v>
      </c>
      <c r="C69" s="13" t="s">
        <v>50</v>
      </c>
      <c r="D69" s="246" t="s">
        <v>2</v>
      </c>
      <c r="E69" s="246"/>
      <c r="F69" s="246"/>
      <c r="G69" s="246"/>
      <c r="H69" s="246"/>
      <c r="I69" s="246"/>
      <c r="J69" s="246"/>
      <c r="L69" s="12"/>
      <c r="M69" s="14"/>
      <c r="N69" s="14"/>
      <c r="O69" s="1">
        <v>0</v>
      </c>
      <c r="P69" s="160"/>
      <c r="Q69" s="1">
        <v>0</v>
      </c>
      <c r="R69" s="5"/>
      <c r="S69" s="4"/>
      <c r="T69" s="5"/>
      <c r="U69" s="5"/>
      <c r="V69" s="1">
        <v>0</v>
      </c>
      <c r="W69" s="160"/>
      <c r="X69" s="1">
        <v>0</v>
      </c>
      <c r="Y69" s="5"/>
      <c r="Z69" s="4"/>
      <c r="AA69" s="5"/>
      <c r="AB69" s="5"/>
      <c r="AC69" s="1">
        <v>0</v>
      </c>
      <c r="AD69" s="160"/>
      <c r="AE69" s="1">
        <v>0</v>
      </c>
      <c r="AF69" s="5"/>
      <c r="AG69" s="4"/>
      <c r="AH69" s="3"/>
      <c r="AI69" s="11"/>
      <c r="AJ69" s="86">
        <f>SUM(O69+V69+AC69)</f>
        <v>0</v>
      </c>
      <c r="AK69" s="160"/>
      <c r="AL69" s="86">
        <f>SUM(Q69+X69+AE69)</f>
        <v>0</v>
      </c>
      <c r="AM69" s="3"/>
      <c r="AN69" s="86">
        <f t="shared" ref="AN69" si="25">SUM(AJ69+AL69)</f>
        <v>0</v>
      </c>
      <c r="AP69" s="180"/>
    </row>
    <row r="70" spans="1:42" ht="18.75" customHeight="1">
      <c r="B70" s="63"/>
      <c r="C70" s="14" t="s">
        <v>175</v>
      </c>
      <c r="F70" s="61"/>
      <c r="G70" s="61"/>
      <c r="H70" s="61"/>
      <c r="J70" s="62"/>
      <c r="L70" s="12"/>
      <c r="M70" s="14"/>
      <c r="N70" s="14"/>
      <c r="O70" s="86">
        <f>SUM(O68:O69)</f>
        <v>0</v>
      </c>
      <c r="P70" s="163"/>
      <c r="Q70" s="86">
        <f>SUM(Q68:Q69)</f>
        <v>0</v>
      </c>
      <c r="R70" s="3"/>
      <c r="S70" s="11"/>
      <c r="T70" s="3"/>
      <c r="U70" s="3"/>
      <c r="V70" s="86">
        <f>SUM(V68:V69)</f>
        <v>0</v>
      </c>
      <c r="W70" s="163"/>
      <c r="X70" s="86">
        <f>SUM(X68:X69)</f>
        <v>0</v>
      </c>
      <c r="Y70" s="3"/>
      <c r="Z70" s="11"/>
      <c r="AA70" s="3"/>
      <c r="AB70" s="3"/>
      <c r="AC70" s="86">
        <f>SUM(AC68:AC69)</f>
        <v>0</v>
      </c>
      <c r="AD70" s="163"/>
      <c r="AE70" s="86">
        <f>SUM(AE68:AE69)</f>
        <v>0</v>
      </c>
      <c r="AF70" s="3"/>
      <c r="AG70" s="11"/>
      <c r="AH70" s="3"/>
      <c r="AI70" s="11"/>
      <c r="AJ70" s="86">
        <f t="shared" ref="AJ70" si="26">SUM(O70+V70+AC70)</f>
        <v>0</v>
      </c>
      <c r="AK70" s="163"/>
      <c r="AL70" s="86">
        <f t="shared" ref="AL70" si="27">SUM(Q70+X70+AE70)</f>
        <v>0</v>
      </c>
      <c r="AM70" s="3"/>
      <c r="AN70" s="86">
        <f>SUM(AJ70+AL70)</f>
        <v>0</v>
      </c>
      <c r="AP70" s="180"/>
    </row>
    <row r="71" spans="1:42" ht="13.5" customHeight="1">
      <c r="F71" s="61"/>
      <c r="G71" s="61"/>
      <c r="H71" s="61"/>
      <c r="J71" s="62"/>
      <c r="L71" s="12"/>
      <c r="M71" s="14"/>
      <c r="N71" s="14"/>
      <c r="O71" s="3"/>
      <c r="P71" s="163"/>
      <c r="Q71" s="3"/>
      <c r="R71" s="3"/>
      <c r="S71" s="11"/>
      <c r="T71" s="3"/>
      <c r="U71" s="3"/>
      <c r="V71" s="3"/>
      <c r="W71" s="163"/>
      <c r="X71" s="3"/>
      <c r="Y71" s="3"/>
      <c r="Z71" s="11"/>
      <c r="AA71" s="3"/>
      <c r="AB71" s="3"/>
      <c r="AC71" s="3"/>
      <c r="AD71" s="163"/>
      <c r="AE71" s="3"/>
      <c r="AF71" s="3"/>
      <c r="AG71" s="11"/>
      <c r="AH71" s="3"/>
      <c r="AI71" s="11"/>
      <c r="AJ71" s="3"/>
      <c r="AK71" s="163"/>
      <c r="AL71" s="3"/>
      <c r="AM71" s="3"/>
      <c r="AN71" s="3"/>
      <c r="AP71" s="180"/>
    </row>
    <row r="72" spans="1:42" ht="21" customHeight="1">
      <c r="A72" s="64" t="s">
        <v>44</v>
      </c>
      <c r="B72" s="64" t="s">
        <v>176</v>
      </c>
      <c r="D72" s="65"/>
      <c r="E72" s="65"/>
      <c r="F72" s="65"/>
      <c r="G72" s="65"/>
      <c r="H72" s="65"/>
      <c r="I72" s="65"/>
      <c r="J72" s="65"/>
      <c r="K72" s="65"/>
      <c r="L72" s="66"/>
      <c r="M72" s="65"/>
      <c r="N72" s="65"/>
      <c r="O72" s="86">
        <f>SUM(O41+O47+O54+O65+O70)</f>
        <v>0</v>
      </c>
      <c r="P72" s="163"/>
      <c r="Q72" s="86">
        <f>SUM(Q41+Q47+Q54+Q65+Q70)</f>
        <v>0</v>
      </c>
      <c r="R72" s="22"/>
      <c r="S72" s="6"/>
      <c r="T72" s="7"/>
      <c r="U72" s="7"/>
      <c r="V72" s="86">
        <f>SUM(V41+V47+V54+V65+V70)</f>
        <v>0</v>
      </c>
      <c r="W72" s="163"/>
      <c r="X72" s="86">
        <f>SUM(X41+X47+X54+X65+X70)</f>
        <v>0</v>
      </c>
      <c r="Y72" s="22"/>
      <c r="Z72" s="6"/>
      <c r="AA72" s="7"/>
      <c r="AB72" s="7"/>
      <c r="AC72" s="86">
        <f>SUM(AC41+AC47+AC54+AC65+AC70)</f>
        <v>0</v>
      </c>
      <c r="AD72" s="163"/>
      <c r="AE72" s="86">
        <f>SUM(AE41+AE47+AE54+AE65+AE70)</f>
        <v>0</v>
      </c>
      <c r="AF72" s="22"/>
      <c r="AG72" s="6"/>
      <c r="AH72" s="22"/>
      <c r="AI72" s="5"/>
      <c r="AJ72" s="86">
        <f>SUM(O72+V72+AC72)</f>
        <v>0</v>
      </c>
      <c r="AK72" s="163"/>
      <c r="AL72" s="86">
        <f>SUM(Q72+X72+AE72)</f>
        <v>0</v>
      </c>
      <c r="AM72" s="5"/>
      <c r="AN72" s="86">
        <f>SUM(AJ72+AL72)</f>
        <v>0</v>
      </c>
      <c r="AP72" s="180"/>
    </row>
    <row r="73" spans="1:42" ht="4.5" customHeight="1">
      <c r="B73" s="14"/>
      <c r="C73" s="67"/>
      <c r="E73" s="14"/>
      <c r="F73" s="67"/>
      <c r="G73" s="67"/>
      <c r="H73" s="67"/>
      <c r="I73" s="14"/>
      <c r="J73" s="173"/>
      <c r="K73" s="14"/>
      <c r="L73" s="43"/>
      <c r="M73" s="14"/>
      <c r="N73" s="14"/>
      <c r="O73" s="173"/>
      <c r="P73" s="173"/>
      <c r="Q73" s="173"/>
      <c r="R73" s="8"/>
      <c r="S73" s="11"/>
      <c r="T73" s="3"/>
      <c r="U73" s="3"/>
      <c r="V73" s="173"/>
      <c r="W73" s="173"/>
      <c r="X73" s="173"/>
      <c r="Y73" s="8"/>
      <c r="Z73" s="9"/>
      <c r="AA73" s="10"/>
      <c r="AB73" s="10"/>
      <c r="AC73" s="173"/>
      <c r="AD73" s="173"/>
      <c r="AE73" s="173"/>
      <c r="AF73" s="8"/>
      <c r="AG73" s="11"/>
      <c r="AH73" s="22"/>
      <c r="AI73" s="5"/>
      <c r="AJ73" s="173"/>
      <c r="AK73" s="173"/>
      <c r="AL73" s="173"/>
      <c r="AM73" s="173"/>
      <c r="AN73" s="173"/>
      <c r="AP73" s="180"/>
    </row>
    <row r="74" spans="1:42" ht="6.75" customHeight="1">
      <c r="B74" s="63"/>
      <c r="C74" s="58"/>
      <c r="E74" s="17"/>
      <c r="F74" s="17"/>
      <c r="G74" s="17"/>
      <c r="H74" s="17"/>
      <c r="I74" s="17"/>
      <c r="J74" s="17"/>
      <c r="L74" s="12"/>
      <c r="M74" s="14"/>
      <c r="N74" s="14"/>
      <c r="O74" s="5"/>
      <c r="P74" s="165"/>
      <c r="Q74" s="5"/>
      <c r="R74" s="5"/>
      <c r="S74" s="4"/>
      <c r="T74" s="5"/>
      <c r="U74" s="5"/>
      <c r="V74" s="5"/>
      <c r="W74" s="165"/>
      <c r="X74" s="5"/>
      <c r="Y74" s="5"/>
      <c r="Z74" s="4"/>
      <c r="AA74" s="5"/>
      <c r="AB74" s="5"/>
      <c r="AC74" s="5"/>
      <c r="AD74" s="165"/>
      <c r="AE74" s="5"/>
      <c r="AF74" s="5"/>
      <c r="AG74" s="4"/>
      <c r="AH74" s="3"/>
      <c r="AI74" s="11"/>
      <c r="AJ74" s="3"/>
      <c r="AK74" s="165"/>
      <c r="AL74" s="3"/>
      <c r="AM74" s="3"/>
      <c r="AN74" s="3"/>
      <c r="AP74" s="180"/>
    </row>
    <row r="75" spans="1:42" ht="18.95" customHeight="1">
      <c r="A75" s="64" t="s">
        <v>169</v>
      </c>
      <c r="B75" s="64" t="s">
        <v>171</v>
      </c>
      <c r="D75" s="65"/>
      <c r="E75" s="65"/>
      <c r="K75" s="65"/>
      <c r="L75" s="66"/>
      <c r="M75" s="65"/>
      <c r="N75" s="65"/>
      <c r="O75" s="5"/>
      <c r="P75" s="165"/>
      <c r="Q75" s="5"/>
      <c r="R75" s="22"/>
      <c r="S75" s="6"/>
      <c r="T75" s="7"/>
      <c r="U75" s="7"/>
      <c r="V75" s="5"/>
      <c r="W75" s="165"/>
      <c r="X75" s="5"/>
      <c r="Y75" s="22"/>
      <c r="Z75" s="6"/>
      <c r="AA75" s="7"/>
      <c r="AB75" s="7"/>
      <c r="AC75" s="5"/>
      <c r="AD75" s="165"/>
      <c r="AE75" s="5"/>
      <c r="AF75" s="22"/>
      <c r="AG75" s="6"/>
      <c r="AH75" s="22"/>
      <c r="AI75" s="5"/>
      <c r="AJ75" s="3"/>
      <c r="AK75" s="165"/>
      <c r="AL75" s="5"/>
      <c r="AM75" s="5"/>
      <c r="AN75" s="3"/>
      <c r="AP75" s="180"/>
    </row>
    <row r="76" spans="1:42" ht="18.95" customHeight="1">
      <c r="A76" s="64"/>
      <c r="B76" s="190" t="s">
        <v>167</v>
      </c>
      <c r="C76" s="189"/>
      <c r="D76" s="190"/>
      <c r="E76" s="190"/>
      <c r="F76" s="189"/>
      <c r="K76"/>
      <c r="L76" s="186"/>
      <c r="M76" s="173"/>
      <c r="N76" s="65"/>
      <c r="O76" s="5"/>
      <c r="P76" s="165"/>
      <c r="Q76" s="5"/>
      <c r="R76" s="22"/>
      <c r="S76" s="6"/>
      <c r="T76" s="7"/>
      <c r="U76" s="7"/>
      <c r="V76" s="5"/>
      <c r="W76" s="165"/>
      <c r="X76" s="5"/>
      <c r="Y76" s="22"/>
      <c r="Z76" s="6"/>
      <c r="AA76" s="7"/>
      <c r="AB76" s="7"/>
      <c r="AC76" s="5"/>
      <c r="AD76" s="165"/>
      <c r="AE76" s="5"/>
      <c r="AF76" s="22"/>
      <c r="AG76" s="6"/>
      <c r="AH76" s="22"/>
      <c r="AI76" s="5"/>
      <c r="AJ76" s="3"/>
      <c r="AK76" s="165"/>
      <c r="AL76" s="5"/>
      <c r="AM76" s="5"/>
      <c r="AN76" s="3"/>
      <c r="AP76" s="180"/>
    </row>
    <row r="77" spans="1:42" ht="18.95" customHeight="1">
      <c r="A77" s="64"/>
      <c r="B77" s="190"/>
      <c r="C77" s="189"/>
      <c r="E77" s="14"/>
      <c r="F77" s="67" t="s">
        <v>185</v>
      </c>
      <c r="G77" s="67"/>
      <c r="H77" s="67"/>
      <c r="K77"/>
      <c r="L77" s="186"/>
      <c r="M77" s="173"/>
      <c r="N77" s="65"/>
      <c r="O77" s="86">
        <f>O72-O70</f>
        <v>0</v>
      </c>
      <c r="P77" s="163"/>
      <c r="Q77" s="86">
        <f>Q72-Q70</f>
        <v>0</v>
      </c>
      <c r="R77" s="8"/>
      <c r="S77" s="11"/>
      <c r="T77" s="3"/>
      <c r="U77" s="3"/>
      <c r="V77" s="86">
        <f>V72-V70</f>
        <v>0</v>
      </c>
      <c r="W77" s="163"/>
      <c r="X77" s="86">
        <f>X72-X70</f>
        <v>0</v>
      </c>
      <c r="Y77" s="8"/>
      <c r="Z77" s="9"/>
      <c r="AA77" s="10"/>
      <c r="AB77" s="10"/>
      <c r="AC77" s="86">
        <f>AC72-AC70</f>
        <v>0</v>
      </c>
      <c r="AD77" s="163"/>
      <c r="AE77" s="86">
        <f>AE72-AE70</f>
        <v>0</v>
      </c>
      <c r="AF77" s="8"/>
      <c r="AG77" s="11"/>
      <c r="AH77" s="22"/>
      <c r="AI77" s="5"/>
      <c r="AJ77" s="86">
        <f>SUM(O77+V77+AC77)</f>
        <v>0</v>
      </c>
      <c r="AK77" s="163"/>
      <c r="AL77" s="86">
        <f>SUM(Q77+X77+AE77)</f>
        <v>0</v>
      </c>
      <c r="AM77" s="5"/>
      <c r="AN77" s="86">
        <f>SUM(AJ77+AL77)</f>
        <v>0</v>
      </c>
      <c r="AP77" s="180"/>
    </row>
    <row r="78" spans="1:42" ht="2.25" customHeight="1">
      <c r="A78" s="64"/>
      <c r="B78" s="64"/>
      <c r="D78" s="65"/>
      <c r="E78" s="65"/>
      <c r="F78" s="65"/>
      <c r="G78" s="65"/>
      <c r="H78" s="65"/>
      <c r="I78" s="65"/>
      <c r="J78" s="65"/>
      <c r="K78" s="65"/>
      <c r="L78" s="66"/>
      <c r="M78" s="65"/>
      <c r="N78" s="65"/>
      <c r="O78" s="173"/>
      <c r="P78" s="173"/>
      <c r="Q78" s="173"/>
      <c r="R78" s="22"/>
      <c r="S78" s="6"/>
      <c r="T78" s="7"/>
      <c r="U78" s="7"/>
      <c r="V78" s="173"/>
      <c r="W78" s="173"/>
      <c r="X78" s="173"/>
      <c r="Y78" s="22"/>
      <c r="Z78" s="6"/>
      <c r="AA78" s="7"/>
      <c r="AB78" s="7"/>
      <c r="AC78" s="173"/>
      <c r="AD78" s="173"/>
      <c r="AE78" s="173"/>
      <c r="AF78" s="22"/>
      <c r="AG78" s="6"/>
      <c r="AH78" s="22"/>
      <c r="AI78" s="5"/>
      <c r="AJ78" s="173"/>
      <c r="AK78" s="173"/>
      <c r="AL78" s="173"/>
      <c r="AM78" s="173"/>
      <c r="AN78" s="173"/>
      <c r="AP78" s="180"/>
    </row>
    <row r="79" spans="1:42" ht="18.95" customHeight="1">
      <c r="B79" s="14"/>
      <c r="C79" s="67"/>
      <c r="E79" s="14"/>
      <c r="F79" s="67" t="s">
        <v>182</v>
      </c>
      <c r="G79" s="67"/>
      <c r="H79" s="67"/>
      <c r="I79" s="14"/>
      <c r="J79" s="188">
        <v>0.16</v>
      </c>
      <c r="K79" s="14"/>
      <c r="L79" s="43"/>
      <c r="M79" s="14"/>
      <c r="N79" s="14"/>
      <c r="O79" s="86">
        <f>J79*O77</f>
        <v>0</v>
      </c>
      <c r="P79" s="163"/>
      <c r="Q79" s="86">
        <f>J79*Q77</f>
        <v>0</v>
      </c>
      <c r="R79" s="8"/>
      <c r="S79" s="11"/>
      <c r="T79" s="3"/>
      <c r="U79" s="3"/>
      <c r="V79" s="86">
        <f>J79*V77</f>
        <v>0</v>
      </c>
      <c r="W79" s="163"/>
      <c r="X79" s="86">
        <f>J79*X77</f>
        <v>0</v>
      </c>
      <c r="Y79" s="8"/>
      <c r="Z79" s="9"/>
      <c r="AA79" s="10"/>
      <c r="AB79" s="10"/>
      <c r="AC79" s="86">
        <f>J79*AC77</f>
        <v>0</v>
      </c>
      <c r="AD79" s="163"/>
      <c r="AE79" s="86">
        <f>J79*AE77</f>
        <v>0</v>
      </c>
      <c r="AF79" s="8"/>
      <c r="AG79" s="11"/>
      <c r="AH79" s="22"/>
      <c r="AI79" s="5"/>
      <c r="AJ79" s="86">
        <f>SUM(O79+V79+AC79)</f>
        <v>0</v>
      </c>
      <c r="AK79" s="163"/>
      <c r="AL79" s="86">
        <f>SUM(Q79+X79+AE79)</f>
        <v>0</v>
      </c>
      <c r="AM79" s="5"/>
      <c r="AN79" s="86">
        <f>SUM(AJ79+AL79)</f>
        <v>0</v>
      </c>
      <c r="AP79" s="180"/>
    </row>
    <row r="80" spans="1:42" ht="4.5" customHeight="1">
      <c r="B80" s="14"/>
      <c r="C80" s="67"/>
      <c r="E80" s="14"/>
      <c r="F80" s="67"/>
      <c r="G80" s="67"/>
      <c r="H80" s="67"/>
      <c r="I80" s="14"/>
      <c r="J80" s="173"/>
      <c r="K80" s="14"/>
      <c r="L80" s="43"/>
      <c r="M80" s="14"/>
      <c r="N80" s="14"/>
      <c r="O80" s="173"/>
      <c r="P80" s="173"/>
      <c r="Q80" s="173"/>
      <c r="R80" s="8"/>
      <c r="S80" s="11"/>
      <c r="T80" s="3"/>
      <c r="U80" s="3"/>
      <c r="V80" s="173"/>
      <c r="W80" s="173"/>
      <c r="X80" s="173"/>
      <c r="Y80" s="8"/>
      <c r="Z80" s="9"/>
      <c r="AA80" s="10"/>
      <c r="AB80" s="10"/>
      <c r="AC80" s="173"/>
      <c r="AD80" s="173"/>
      <c r="AE80" s="173"/>
      <c r="AF80" s="8"/>
      <c r="AG80" s="11"/>
      <c r="AH80" s="22"/>
      <c r="AI80" s="5"/>
      <c r="AJ80" s="173"/>
      <c r="AK80" s="173"/>
      <c r="AL80" s="173"/>
      <c r="AM80" s="173"/>
      <c r="AN80" s="173"/>
      <c r="AP80" s="180"/>
    </row>
    <row r="81" spans="1:44" ht="6.75" customHeight="1">
      <c r="B81" s="63"/>
      <c r="C81" s="58"/>
      <c r="E81" s="17"/>
      <c r="F81" s="17"/>
      <c r="G81" s="17"/>
      <c r="H81" s="17"/>
      <c r="I81" s="17"/>
      <c r="J81" s="17"/>
      <c r="L81" s="12"/>
      <c r="M81" s="14"/>
      <c r="N81" s="14"/>
      <c r="O81" s="5"/>
      <c r="P81" s="165"/>
      <c r="Q81" s="5"/>
      <c r="R81" s="5"/>
      <c r="S81" s="4"/>
      <c r="T81" s="5"/>
      <c r="U81" s="5"/>
      <c r="V81" s="5"/>
      <c r="W81" s="165"/>
      <c r="X81" s="5"/>
      <c r="Y81" s="5"/>
      <c r="Z81" s="4"/>
      <c r="AA81" s="5"/>
      <c r="AB81" s="5"/>
      <c r="AC81" s="5"/>
      <c r="AD81" s="165"/>
      <c r="AE81" s="5"/>
      <c r="AF81" s="5"/>
      <c r="AG81" s="4"/>
      <c r="AH81" s="3"/>
      <c r="AI81" s="11"/>
      <c r="AJ81" s="3"/>
      <c r="AK81" s="165"/>
      <c r="AL81" s="3"/>
      <c r="AM81" s="3"/>
      <c r="AN81" s="3"/>
      <c r="AP81" s="180"/>
    </row>
    <row r="82" spans="1:44" s="198" customFormat="1" ht="18.95" customHeight="1">
      <c r="A82" s="197" t="s">
        <v>170</v>
      </c>
      <c r="B82" s="197" t="s">
        <v>173</v>
      </c>
      <c r="D82" s="199"/>
      <c r="E82" s="199"/>
      <c r="K82" s="199"/>
      <c r="L82" s="200"/>
      <c r="M82" s="199"/>
      <c r="N82" s="199"/>
      <c r="O82" s="201"/>
      <c r="P82" s="202"/>
      <c r="Q82" s="201"/>
      <c r="R82" s="203"/>
      <c r="S82" s="204"/>
      <c r="T82" s="205"/>
      <c r="U82" s="205"/>
      <c r="V82" s="201"/>
      <c r="W82" s="202"/>
      <c r="X82" s="201"/>
      <c r="Y82" s="203"/>
      <c r="Z82" s="204"/>
      <c r="AA82" s="205"/>
      <c r="AB82" s="205"/>
      <c r="AC82" s="201"/>
      <c r="AD82" s="202"/>
      <c r="AE82" s="201"/>
      <c r="AF82" s="203"/>
      <c r="AG82" s="204"/>
      <c r="AH82" s="203"/>
      <c r="AI82" s="201"/>
      <c r="AJ82" s="206"/>
      <c r="AK82" s="202"/>
      <c r="AL82" s="201"/>
      <c r="AM82" s="201"/>
      <c r="AN82" s="206"/>
      <c r="AO82" s="207"/>
      <c r="AP82" s="208"/>
      <c r="AQ82" s="209"/>
      <c r="AR82" s="209"/>
    </row>
    <row r="83" spans="1:44" s="198" customFormat="1" ht="18.95" customHeight="1">
      <c r="A83" s="197"/>
      <c r="B83" s="210" t="s">
        <v>192</v>
      </c>
      <c r="D83" s="199"/>
      <c r="E83" s="199"/>
      <c r="K83" s="211"/>
      <c r="L83" s="212"/>
      <c r="M83" s="213"/>
      <c r="N83" s="199"/>
      <c r="O83" s="201"/>
      <c r="P83" s="202"/>
      <c r="Q83" s="201"/>
      <c r="R83" s="203"/>
      <c r="S83" s="204"/>
      <c r="T83" s="205"/>
      <c r="U83" s="205"/>
      <c r="V83" s="201"/>
      <c r="W83" s="202"/>
      <c r="X83" s="201"/>
      <c r="Y83" s="203"/>
      <c r="Z83" s="204"/>
      <c r="AA83" s="205"/>
      <c r="AB83" s="205"/>
      <c r="AC83" s="201"/>
      <c r="AD83" s="202"/>
      <c r="AE83" s="201"/>
      <c r="AF83" s="203"/>
      <c r="AG83" s="204"/>
      <c r="AH83" s="203"/>
      <c r="AI83" s="201"/>
      <c r="AJ83" s="206"/>
      <c r="AK83" s="202"/>
      <c r="AL83" s="201"/>
      <c r="AM83" s="201"/>
      <c r="AN83" s="206"/>
      <c r="AO83" s="207"/>
      <c r="AP83" s="208"/>
      <c r="AQ83" s="209"/>
      <c r="AR83" s="209"/>
    </row>
    <row r="84" spans="1:44" s="198" customFormat="1" ht="18.95" customHeight="1">
      <c r="B84" s="214"/>
      <c r="C84" s="215"/>
      <c r="E84" s="214"/>
      <c r="F84" s="215" t="s">
        <v>184</v>
      </c>
      <c r="G84" s="215"/>
      <c r="H84" s="215"/>
      <c r="I84" s="214"/>
      <c r="J84" s="188">
        <v>0.04</v>
      </c>
      <c r="K84" s="214"/>
      <c r="L84" s="216"/>
      <c r="M84" s="214"/>
      <c r="N84" s="214"/>
      <c r="O84" s="217">
        <f>J84*O77</f>
        <v>0</v>
      </c>
      <c r="P84" s="218"/>
      <c r="Q84" s="217">
        <f>J84*Q77</f>
        <v>0</v>
      </c>
      <c r="R84" s="219"/>
      <c r="S84" s="220"/>
      <c r="T84" s="206"/>
      <c r="U84" s="206"/>
      <c r="V84" s="217">
        <f>J84*V77</f>
        <v>0</v>
      </c>
      <c r="W84" s="218"/>
      <c r="X84" s="217">
        <f>J84*X77</f>
        <v>0</v>
      </c>
      <c r="Y84" s="219"/>
      <c r="Z84" s="221"/>
      <c r="AA84" s="222"/>
      <c r="AB84" s="222"/>
      <c r="AC84" s="217">
        <f>J84*AC77</f>
        <v>0</v>
      </c>
      <c r="AD84" s="218"/>
      <c r="AE84" s="217">
        <f>J84*AE77</f>
        <v>0</v>
      </c>
      <c r="AF84" s="219"/>
      <c r="AG84" s="220"/>
      <c r="AH84" s="203"/>
      <c r="AI84" s="201"/>
      <c r="AJ84" s="217">
        <f>SUM(O84+V84+AC84)</f>
        <v>0</v>
      </c>
      <c r="AK84" s="218"/>
      <c r="AL84" s="217">
        <f>SUM(Q84+X84+AE84)</f>
        <v>0</v>
      </c>
      <c r="AM84" s="201"/>
      <c r="AN84" s="217">
        <f>SUM(AJ84+AL84)</f>
        <v>0</v>
      </c>
      <c r="AO84" s="207"/>
      <c r="AP84" s="208"/>
      <c r="AQ84" s="209"/>
      <c r="AR84" s="209"/>
    </row>
    <row r="85" spans="1:44" ht="23.25" customHeight="1">
      <c r="B85" s="63"/>
      <c r="C85" s="58"/>
      <c r="E85" s="17"/>
      <c r="F85" s="67"/>
      <c r="G85" s="17"/>
      <c r="H85" s="17"/>
      <c r="I85" s="17"/>
      <c r="J85" s="17"/>
      <c r="L85" s="12"/>
      <c r="M85" s="14"/>
      <c r="N85" s="14"/>
      <c r="O85" s="5"/>
      <c r="P85" s="165"/>
      <c r="Q85" s="5"/>
      <c r="R85" s="5"/>
      <c r="S85" s="4"/>
      <c r="T85" s="5"/>
      <c r="U85" s="5"/>
      <c r="V85" s="5"/>
      <c r="W85" s="165"/>
      <c r="X85" s="5"/>
      <c r="Y85" s="5"/>
      <c r="Z85" s="4"/>
      <c r="AA85" s="5"/>
      <c r="AB85" s="5"/>
      <c r="AC85" s="5"/>
      <c r="AD85" s="165"/>
      <c r="AE85" s="5"/>
      <c r="AF85" s="5"/>
      <c r="AG85" s="4"/>
      <c r="AH85" s="3"/>
      <c r="AI85" s="11"/>
      <c r="AJ85" s="3"/>
      <c r="AK85" s="165"/>
      <c r="AL85" s="3"/>
      <c r="AM85" s="3"/>
      <c r="AN85" s="3"/>
      <c r="AP85" s="180"/>
    </row>
    <row r="86" spans="1:44" ht="9" customHeight="1">
      <c r="B86" s="63"/>
      <c r="F86" s="61"/>
      <c r="G86" s="61"/>
      <c r="H86" s="61"/>
      <c r="J86" s="62"/>
      <c r="L86" s="12"/>
      <c r="M86" s="14"/>
      <c r="N86" s="14"/>
      <c r="O86" s="3"/>
      <c r="P86" s="163"/>
      <c r="Q86" s="3"/>
      <c r="R86" s="3"/>
      <c r="S86" s="11"/>
      <c r="T86" s="3"/>
      <c r="U86" s="3"/>
      <c r="V86" s="3"/>
      <c r="W86" s="163"/>
      <c r="X86" s="3"/>
      <c r="Y86" s="3"/>
      <c r="Z86" s="11"/>
      <c r="AA86" s="3"/>
      <c r="AB86" s="3"/>
      <c r="AC86" s="3"/>
      <c r="AD86" s="163"/>
      <c r="AE86" s="3"/>
      <c r="AF86" s="3"/>
      <c r="AG86" s="11"/>
      <c r="AH86" s="3"/>
      <c r="AI86" s="11"/>
      <c r="AJ86" s="3"/>
      <c r="AK86" s="163"/>
      <c r="AL86" s="3"/>
      <c r="AM86" s="3"/>
      <c r="AN86" s="3"/>
      <c r="AP86" s="180"/>
    </row>
    <row r="87" spans="1:44" ht="6.75" customHeight="1">
      <c r="A87" s="64"/>
      <c r="B87" s="64"/>
      <c r="D87" s="65"/>
      <c r="E87" s="65"/>
      <c r="F87" s="65"/>
      <c r="G87" s="65"/>
      <c r="H87" s="65"/>
      <c r="I87" s="65"/>
      <c r="J87" s="65"/>
      <c r="K87" s="65"/>
      <c r="L87" s="66"/>
      <c r="M87" s="65"/>
      <c r="N87" s="65"/>
      <c r="O87" s="173"/>
      <c r="P87" s="173"/>
      <c r="Q87" s="173"/>
      <c r="R87" s="22"/>
      <c r="S87" s="6"/>
      <c r="T87" s="7"/>
      <c r="U87" s="7"/>
      <c r="V87" s="173"/>
      <c r="W87" s="173"/>
      <c r="X87" s="173"/>
      <c r="Y87" s="22"/>
      <c r="Z87" s="6"/>
      <c r="AA87" s="7"/>
      <c r="AB87" s="7"/>
      <c r="AC87" s="173"/>
      <c r="AD87" s="173"/>
      <c r="AE87" s="173"/>
      <c r="AF87" s="22"/>
      <c r="AG87" s="6"/>
      <c r="AH87" s="22"/>
      <c r="AI87" s="5"/>
      <c r="AJ87" s="173"/>
      <c r="AK87" s="173"/>
      <c r="AL87" s="173"/>
      <c r="AM87" s="173"/>
      <c r="AN87" s="173"/>
      <c r="AP87" s="180"/>
    </row>
    <row r="88" spans="1:44" ht="18.75" customHeight="1">
      <c r="A88" s="14" t="s">
        <v>165</v>
      </c>
      <c r="B88" s="68" t="s">
        <v>183</v>
      </c>
      <c r="C88" s="14"/>
      <c r="D88" s="68"/>
      <c r="E88" s="68"/>
      <c r="F88" s="14"/>
      <c r="G88" s="14"/>
      <c r="H88" s="14"/>
      <c r="I88" s="14"/>
      <c r="J88" s="14"/>
      <c r="K88" s="68"/>
      <c r="L88" s="69"/>
      <c r="M88" s="68"/>
      <c r="N88" s="68"/>
      <c r="O88" s="103">
        <f>SUM(O72+O79)</f>
        <v>0</v>
      </c>
      <c r="P88" s="171"/>
      <c r="Q88" s="103">
        <f>SUM(Q72+Q79)</f>
        <v>0</v>
      </c>
      <c r="R88" s="104">
        <f>SUM(R67+R72)</f>
        <v>0</v>
      </c>
      <c r="S88" s="105">
        <f>SUM(S67+S72)</f>
        <v>0</v>
      </c>
      <c r="T88" s="106"/>
      <c r="U88" s="106">
        <f t="shared" ref="U88:Z88" si="28">SUM(U67+U72)</f>
        <v>0</v>
      </c>
      <c r="V88" s="103">
        <f>SUM(V72+V79)</f>
        <v>0</v>
      </c>
      <c r="W88" s="171">
        <f t="shared" si="28"/>
        <v>0</v>
      </c>
      <c r="X88" s="103">
        <f>SUM(X72+X79)</f>
        <v>0</v>
      </c>
      <c r="Y88" s="104">
        <f t="shared" si="28"/>
        <v>0</v>
      </c>
      <c r="Z88" s="105">
        <f t="shared" si="28"/>
        <v>0</v>
      </c>
      <c r="AA88" s="106"/>
      <c r="AB88" s="106">
        <f t="shared" ref="AB88:AM88" si="29">SUM(AB67+AB72)</f>
        <v>0</v>
      </c>
      <c r="AC88" s="103">
        <f>SUM(AC72+AC79)</f>
        <v>0</v>
      </c>
      <c r="AD88" s="171">
        <f t="shared" si="29"/>
        <v>0</v>
      </c>
      <c r="AE88" s="103">
        <f>SUM(AE72+AE79)</f>
        <v>0</v>
      </c>
      <c r="AF88" s="104">
        <f t="shared" si="29"/>
        <v>0</v>
      </c>
      <c r="AG88" s="105">
        <f t="shared" si="29"/>
        <v>0</v>
      </c>
      <c r="AH88" s="104">
        <f t="shared" si="29"/>
        <v>0</v>
      </c>
      <c r="AI88" s="107">
        <f t="shared" si="29"/>
        <v>0</v>
      </c>
      <c r="AJ88" s="103">
        <f>SUM(O88+V88+AC88)</f>
        <v>0</v>
      </c>
      <c r="AK88" s="171">
        <f t="shared" si="29"/>
        <v>0</v>
      </c>
      <c r="AL88" s="103">
        <f>SUM(Q88+X88+AE88)</f>
        <v>0</v>
      </c>
      <c r="AM88" s="174">
        <f t="shared" si="29"/>
        <v>0</v>
      </c>
      <c r="AN88" s="103">
        <f>SUM(AJ88+AL88)</f>
        <v>0</v>
      </c>
      <c r="AP88" s="180"/>
    </row>
    <row r="89" spans="1:44" ht="23.25" customHeight="1">
      <c r="A89" s="193"/>
      <c r="B89" s="193"/>
      <c r="J89" s="194"/>
      <c r="L89" s="70"/>
      <c r="M89" s="71"/>
      <c r="N89" s="71"/>
      <c r="O89" s="72"/>
      <c r="P89" s="166"/>
      <c r="Q89" s="72"/>
      <c r="R89" s="72"/>
      <c r="S89" s="78"/>
      <c r="T89" s="72"/>
      <c r="U89" s="72"/>
      <c r="V89" s="72"/>
      <c r="W89" s="166"/>
      <c r="X89" s="72"/>
      <c r="Y89" s="72"/>
      <c r="Z89" s="79"/>
      <c r="AA89" s="72"/>
      <c r="AB89" s="72"/>
      <c r="AC89" s="72"/>
      <c r="AD89" s="166"/>
      <c r="AE89" s="72"/>
      <c r="AF89" s="72"/>
      <c r="AG89" s="79"/>
      <c r="AH89" s="72"/>
      <c r="AI89" s="80"/>
      <c r="AJ89" s="73"/>
      <c r="AK89" s="166"/>
      <c r="AL89" s="72"/>
      <c r="AM89" s="175"/>
      <c r="AN89" s="73"/>
      <c r="AO89" s="179"/>
      <c r="AP89" s="187"/>
    </row>
    <row r="90" spans="1:44" ht="8.25" hidden="1" customHeight="1">
      <c r="F90" s="14" t="s">
        <v>9</v>
      </c>
      <c r="G90" s="14"/>
      <c r="H90" s="14"/>
      <c r="I90" s="14"/>
      <c r="AG90" s="72"/>
    </row>
    <row r="91" spans="1:44" ht="18" hidden="1" customHeight="1">
      <c r="C91" s="74" t="s">
        <v>9</v>
      </c>
      <c r="J91" s="14" t="s">
        <v>9</v>
      </c>
      <c r="AC91" s="13" t="s">
        <v>2</v>
      </c>
    </row>
    <row r="92" spans="1:44" ht="18.75" hidden="1" customHeight="1">
      <c r="C92" s="74" t="s">
        <v>46</v>
      </c>
      <c r="F92" s="44"/>
      <c r="G92" s="17"/>
      <c r="H92" s="44"/>
      <c r="AC92" s="13" t="s">
        <v>2</v>
      </c>
    </row>
    <row r="93" spans="1:44" ht="15.75" hidden="1" customHeight="1">
      <c r="C93" s="74" t="s">
        <v>47</v>
      </c>
      <c r="F93" s="44"/>
      <c r="G93" s="17"/>
      <c r="H93" s="44"/>
    </row>
    <row r="94" spans="1:44" ht="17.25" hidden="1" customHeight="1">
      <c r="C94"/>
      <c r="F94" s="44"/>
      <c r="G94" s="17"/>
      <c r="H94" s="44"/>
      <c r="J94"/>
    </row>
    <row r="95" spans="1:44" ht="20.25" hidden="1" customHeight="1">
      <c r="F95" s="44"/>
      <c r="G95" s="17"/>
      <c r="H95" s="44"/>
    </row>
    <row r="96" spans="1:44" ht="20.25" hidden="1" customHeight="1">
      <c r="F96" s="44"/>
      <c r="G96" s="17"/>
      <c r="H96" s="44"/>
    </row>
    <row r="97" spans="1:45" s="167" customFormat="1" ht="27" hidden="1" customHeight="1">
      <c r="A97" s="13"/>
      <c r="B97" s="13"/>
      <c r="C97" s="13"/>
      <c r="D97" s="13"/>
      <c r="E97" s="13"/>
      <c r="F97" s="44"/>
      <c r="G97" s="17"/>
      <c r="H97" s="44"/>
      <c r="I97" s="13"/>
      <c r="J97" s="13"/>
      <c r="K97" s="13"/>
      <c r="L97" s="13"/>
      <c r="M97" s="13"/>
      <c r="N97" s="13"/>
      <c r="O97" s="13"/>
      <c r="Q97" s="13"/>
      <c r="R97" s="13"/>
      <c r="S97" s="13"/>
      <c r="T97" s="13"/>
      <c r="U97" s="13"/>
      <c r="V97" s="13"/>
      <c r="X97" s="13"/>
      <c r="Y97" s="13"/>
      <c r="Z97" s="13"/>
      <c r="AA97" s="13"/>
      <c r="AB97" s="13"/>
      <c r="AC97" s="13"/>
      <c r="AE97" s="13"/>
      <c r="AF97" s="13"/>
      <c r="AG97" s="13"/>
      <c r="AH97" s="13"/>
      <c r="AI97" s="13"/>
      <c r="AJ97" s="14"/>
      <c r="AL97" s="13"/>
      <c r="AM97" s="13"/>
      <c r="AN97" s="14"/>
      <c r="AP97" s="157"/>
      <c r="AQ97" s="157"/>
      <c r="AR97" s="157"/>
      <c r="AS97" s="13"/>
    </row>
    <row r="98" spans="1:45" s="167" customFormat="1" ht="20.25" hidden="1" customHeight="1">
      <c r="A98" s="13"/>
      <c r="B98" s="13"/>
      <c r="C98" s="13"/>
      <c r="D98" s="13"/>
      <c r="E98" s="13"/>
      <c r="F98" s="44"/>
      <c r="G98" s="17"/>
      <c r="H98" s="44"/>
      <c r="I98" s="13"/>
      <c r="J98" s="13"/>
      <c r="K98" s="13"/>
      <c r="L98" s="13"/>
      <c r="M98" s="13"/>
      <c r="N98" s="13"/>
      <c r="O98" s="13"/>
      <c r="Q98" s="13"/>
      <c r="R98" s="13"/>
      <c r="S98" s="13"/>
      <c r="T98" s="13"/>
      <c r="U98" s="13"/>
      <c r="V98" s="13"/>
      <c r="X98" s="13"/>
      <c r="Y98" s="13"/>
      <c r="Z98" s="13"/>
      <c r="AA98" s="13"/>
      <c r="AB98" s="13"/>
      <c r="AC98" s="13"/>
      <c r="AE98" s="13"/>
      <c r="AF98" s="13"/>
      <c r="AG98" s="13"/>
      <c r="AH98" s="13"/>
      <c r="AI98" s="13"/>
      <c r="AJ98" s="14"/>
      <c r="AL98" s="13"/>
      <c r="AM98" s="13"/>
      <c r="AN98" s="14"/>
      <c r="AP98" s="157"/>
      <c r="AQ98" s="157"/>
      <c r="AR98" s="157"/>
      <c r="AS98" s="13"/>
    </row>
    <row r="99" spans="1:45" s="167" customFormat="1" hidden="1">
      <c r="A99" s="13"/>
      <c r="B99" s="13"/>
      <c r="C99" s="13"/>
      <c r="D99" s="13"/>
      <c r="E99" s="13"/>
      <c r="F99" s="44"/>
      <c r="G99" s="17"/>
      <c r="H99" s="44"/>
      <c r="I99" s="13"/>
      <c r="J99" s="13"/>
      <c r="K99" s="13"/>
      <c r="L99" s="13"/>
      <c r="M99" s="13"/>
      <c r="N99" s="13"/>
      <c r="O99" s="13"/>
      <c r="Q99" s="13"/>
      <c r="R99" s="13"/>
      <c r="S99" s="13"/>
      <c r="T99" s="13"/>
      <c r="U99" s="13"/>
      <c r="V99" s="13"/>
      <c r="X99" s="13"/>
      <c r="Y99" s="13"/>
      <c r="Z99" s="13"/>
      <c r="AA99" s="13"/>
      <c r="AB99" s="13"/>
      <c r="AC99" s="13"/>
      <c r="AE99" s="13"/>
      <c r="AF99" s="13"/>
      <c r="AG99" s="13"/>
      <c r="AH99" s="13"/>
      <c r="AI99" s="13"/>
      <c r="AJ99" s="14"/>
      <c r="AL99" s="13"/>
      <c r="AM99" s="13"/>
      <c r="AN99" s="14"/>
      <c r="AP99" s="157"/>
      <c r="AQ99" s="157"/>
      <c r="AR99" s="157"/>
      <c r="AS99" s="13"/>
    </row>
    <row r="100" spans="1:45" s="167" customFormat="1" hidden="1">
      <c r="A100" s="13"/>
      <c r="B100" s="13"/>
      <c r="C100" s="13"/>
      <c r="D100" s="13"/>
      <c r="E100" s="13"/>
      <c r="F100" s="44"/>
      <c r="G100" s="17"/>
      <c r="H100" s="44"/>
      <c r="I100" s="17"/>
      <c r="J100" s="13"/>
      <c r="K100" s="13"/>
      <c r="L100" s="13"/>
      <c r="M100" s="13"/>
      <c r="N100" s="13"/>
      <c r="O100" s="13"/>
      <c r="Q100" s="13"/>
      <c r="R100" s="13"/>
      <c r="S100" s="13"/>
      <c r="T100" s="13"/>
      <c r="U100" s="13"/>
      <c r="V100" s="13"/>
      <c r="X100" s="13"/>
      <c r="Y100" s="13"/>
      <c r="Z100" s="13"/>
      <c r="AA100" s="13"/>
      <c r="AB100" s="13"/>
      <c r="AC100" s="13"/>
      <c r="AE100" s="13"/>
      <c r="AF100" s="13"/>
      <c r="AG100" s="13"/>
      <c r="AH100" s="13"/>
      <c r="AI100" s="13"/>
      <c r="AJ100" s="14"/>
      <c r="AL100" s="13"/>
      <c r="AM100" s="13"/>
      <c r="AN100" s="14"/>
      <c r="AP100" s="157"/>
      <c r="AQ100" s="157"/>
      <c r="AR100" s="157"/>
      <c r="AS100" s="13"/>
    </row>
    <row r="101" spans="1:45" s="167" customFormat="1">
      <c r="A101" s="13"/>
      <c r="B101" s="13"/>
      <c r="C101" s="13"/>
      <c r="D101" s="13"/>
      <c r="E101" s="13"/>
      <c r="F101" s="44"/>
      <c r="G101" s="17"/>
      <c r="H101" s="44"/>
      <c r="I101" s="13"/>
      <c r="J101" s="13"/>
      <c r="K101" s="13"/>
      <c r="L101" s="13"/>
      <c r="M101" s="13"/>
      <c r="N101" s="13"/>
      <c r="O101" s="13"/>
      <c r="Q101" s="13"/>
      <c r="R101" s="13"/>
      <c r="S101" s="13"/>
      <c r="T101" s="13"/>
      <c r="U101" s="13"/>
      <c r="V101" s="13"/>
      <c r="X101" s="13"/>
      <c r="Y101" s="13"/>
      <c r="Z101" s="13"/>
      <c r="AA101" s="13"/>
      <c r="AB101" s="13"/>
      <c r="AC101" s="13"/>
      <c r="AE101" s="13"/>
      <c r="AF101" s="13"/>
      <c r="AG101" s="13"/>
      <c r="AH101" s="13"/>
      <c r="AI101" s="13"/>
      <c r="AJ101" s="14"/>
      <c r="AL101" s="13"/>
      <c r="AM101" s="13"/>
      <c r="AN101" s="14"/>
      <c r="AP101" s="157"/>
      <c r="AQ101" s="157"/>
      <c r="AR101" s="157"/>
      <c r="AS101" s="13"/>
    </row>
    <row r="102" spans="1:45" s="167" customForma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  <c r="R102" s="13"/>
      <c r="S102" s="13"/>
      <c r="T102" s="13"/>
      <c r="U102" s="13"/>
      <c r="V102" s="13"/>
      <c r="X102" s="13"/>
      <c r="Y102" s="13"/>
      <c r="Z102" s="13"/>
      <c r="AA102" s="13"/>
      <c r="AB102" s="13"/>
      <c r="AC102" s="13"/>
      <c r="AE102" s="13"/>
      <c r="AF102" s="13"/>
      <c r="AG102" s="13"/>
      <c r="AH102" s="13"/>
      <c r="AI102" s="13"/>
      <c r="AJ102" s="14"/>
      <c r="AL102" s="13"/>
      <c r="AM102" s="13"/>
      <c r="AN102" s="14"/>
      <c r="AP102" s="157"/>
      <c r="AQ102" s="157"/>
      <c r="AR102" s="157"/>
      <c r="AS102" s="13"/>
    </row>
    <row r="103" spans="1:45" s="167" customForma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  <c r="R103" s="13"/>
      <c r="S103" s="13"/>
      <c r="T103" s="13"/>
      <c r="U103" s="13"/>
      <c r="V103" s="13"/>
      <c r="X103" s="13"/>
      <c r="Y103" s="13"/>
      <c r="Z103" s="13"/>
      <c r="AA103" s="13"/>
      <c r="AB103" s="13"/>
      <c r="AC103" s="13"/>
      <c r="AE103" s="13"/>
      <c r="AF103" s="13"/>
      <c r="AG103" s="13"/>
      <c r="AH103" s="13"/>
      <c r="AI103" s="13"/>
      <c r="AJ103" s="14"/>
      <c r="AL103" s="13"/>
      <c r="AM103" s="13"/>
      <c r="AN103" s="14"/>
      <c r="AP103" s="157"/>
      <c r="AQ103" s="157"/>
      <c r="AR103" s="157"/>
      <c r="AS103" s="13"/>
    </row>
    <row r="104" spans="1:45" s="167" customFormat="1" ht="1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  <c r="R104" s="13"/>
      <c r="S104" s="13"/>
      <c r="T104" s="13"/>
      <c r="U104" s="13"/>
      <c r="V104" s="13"/>
      <c r="X104" s="13"/>
      <c r="Y104" s="13"/>
      <c r="Z104" s="13"/>
      <c r="AA104" s="247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P104" s="157"/>
      <c r="AQ104" s="157"/>
      <c r="AR104" s="157"/>
      <c r="AS104" s="13"/>
    </row>
  </sheetData>
  <sheetProtection sheet="1" selectLockedCells="1"/>
  <mergeCells count="29">
    <mergeCell ref="A1:AO1"/>
    <mergeCell ref="A2:AO2"/>
    <mergeCell ref="E4:N4"/>
    <mergeCell ref="AA4:AL4"/>
    <mergeCell ref="E6:N6"/>
    <mergeCell ref="AA6:AD6"/>
    <mergeCell ref="AG6:AL6"/>
    <mergeCell ref="C17:D17"/>
    <mergeCell ref="M9:O9"/>
    <mergeCell ref="T9:V9"/>
    <mergeCell ref="AA9:AC9"/>
    <mergeCell ref="C11:F11"/>
    <mergeCell ref="AN11:AN12"/>
    <mergeCell ref="C13:D13"/>
    <mergeCell ref="C14:D14"/>
    <mergeCell ref="C15:D15"/>
    <mergeCell ref="C16:D16"/>
    <mergeCell ref="AJ11:AJ12"/>
    <mergeCell ref="AL11:AL12"/>
    <mergeCell ref="D64:J64"/>
    <mergeCell ref="AA104:AN104"/>
    <mergeCell ref="C18:D18"/>
    <mergeCell ref="C19:D19"/>
    <mergeCell ref="C20:D20"/>
    <mergeCell ref="B36:F36"/>
    <mergeCell ref="E59:J59"/>
    <mergeCell ref="E62:J62"/>
    <mergeCell ref="D69:J69"/>
    <mergeCell ref="D53:J53"/>
  </mergeCells>
  <conditionalFormatting sqref="M24">
    <cfRule type="expression" dxfId="29" priority="24" stopIfTrue="1">
      <formula>OR($M$24&gt;$C$24*12, AND(ISBLANK($C$24)=1, $M$24&gt;0))</formula>
    </cfRule>
  </conditionalFormatting>
  <conditionalFormatting sqref="M25:M26">
    <cfRule type="expression" dxfId="28" priority="1" stopIfTrue="1">
      <formula>OR($M$25&gt;$C$25*12, AND(ISBLANK($C$25)=1, $M$25&gt;0))</formula>
    </cfRule>
  </conditionalFormatting>
  <conditionalFormatting sqref="M27">
    <cfRule type="expression" dxfId="27" priority="11" stopIfTrue="1">
      <formula>OR($M$27&gt;$C$27*12, AND(ISBLANK($C$27)=1, $M$27&gt;0))</formula>
    </cfRule>
  </conditionalFormatting>
  <conditionalFormatting sqref="M28">
    <cfRule type="expression" dxfId="26" priority="12" stopIfTrue="1">
      <formula>OR($M$28&gt;$C$28*12, AND(ISBLANK($C$28)=1, $M$28&gt;0))</formula>
    </cfRule>
  </conditionalFormatting>
  <conditionalFormatting sqref="M29:M31">
    <cfRule type="expression" dxfId="25" priority="4" stopIfTrue="1">
      <formula>OR($M$31&gt;$C$31*12, AND(ISBLANK($C$31)=1, $M$31&gt;0))</formula>
    </cfRule>
  </conditionalFormatting>
  <conditionalFormatting sqref="T24">
    <cfRule type="expression" dxfId="24" priority="14" stopIfTrue="1">
      <formula>OR($T$24&gt;$C$24*12, AND(ISBLANK($C$24)=1, $T$24&gt;0))</formula>
    </cfRule>
  </conditionalFormatting>
  <conditionalFormatting sqref="T25:T26">
    <cfRule type="expression" dxfId="23" priority="2" stopIfTrue="1">
      <formula>OR($T$25&gt;$C$25*12, AND(ISBLANK($C$25)=1, $T$25&gt;0))</formula>
    </cfRule>
  </conditionalFormatting>
  <conditionalFormatting sqref="T27">
    <cfRule type="expression" dxfId="22" priority="16" stopIfTrue="1">
      <formula>OR($T$27&gt;$C$27*12, AND(ISBLANK($C$27)=1, $T$27&gt;0))</formula>
    </cfRule>
  </conditionalFormatting>
  <conditionalFormatting sqref="T28">
    <cfRule type="expression" dxfId="21" priority="17" stopIfTrue="1">
      <formula>OR($T$28&gt;$C$28*12, AND(ISBLANK($C$28)=1, $T$28&gt;0))</formula>
    </cfRule>
  </conditionalFormatting>
  <conditionalFormatting sqref="T29:T31">
    <cfRule type="expression" dxfId="20" priority="5" stopIfTrue="1">
      <formula>OR($T$31&gt;$C$31*12, AND(ISBLANK($C$31)=1, $T$31&gt;0))</formula>
    </cfRule>
  </conditionalFormatting>
  <conditionalFormatting sqref="AA24">
    <cfRule type="expression" dxfId="19" priority="19" stopIfTrue="1">
      <formula>OR($AA$24&gt;$C$24*12, AND(ISBLANK($C$24)=1, $AA$24&gt;0))</formula>
    </cfRule>
  </conditionalFormatting>
  <conditionalFormatting sqref="AA25:AA26">
    <cfRule type="expression" dxfId="18" priority="3" stopIfTrue="1">
      <formula>OR($AA$25&gt;$C$25*12, AND(ISBLANK($C$25)=1, $AA$25&gt;0))</formula>
    </cfRule>
  </conditionalFormatting>
  <conditionalFormatting sqref="AA27">
    <cfRule type="expression" dxfId="17" priority="21" stopIfTrue="1">
      <formula>OR($AA$27&gt;$C$27*12, AND(ISBLANK($C$27)=1, $AA$27&gt;0))</formula>
    </cfRule>
  </conditionalFormatting>
  <conditionalFormatting sqref="AA28">
    <cfRule type="expression" dxfId="16" priority="22" stopIfTrue="1">
      <formula>OR($AA$28&gt;$C$28*12, AND(ISBLANK($C$28)=1, $AA$28&gt;0))</formula>
    </cfRule>
  </conditionalFormatting>
  <conditionalFormatting sqref="AA29:AA31">
    <cfRule type="expression" dxfId="15" priority="6" stopIfTrue="1">
      <formula>OR($AA$31&gt;$C$31*12, AND(ISBLANK($C$31)=1, $AA$31&gt;0))</formula>
    </cfRule>
  </conditionalFormatting>
  <dataValidations count="24">
    <dataValidation allowBlank="1" showInputMessage="1" showErrorMessage="1" promptTitle="Equipment" prompt="Briefly describe equipment " sqref="E62:J62" xr:uid="{45C044D7-CD02-4D3A-B39C-4E99D777D819}"/>
    <dataValidation allowBlank="1" showInputMessage="1" showErrorMessage="1" promptTitle="Other" prompt="List number and amount of Honoraria" sqref="E59:J59" xr:uid="{49E06F3A-7467-4D50-B3BA-5113FC9305E3}"/>
    <dataValidation type="whole" operator="greaterThanOrEqual" allowBlank="1" showInputMessage="1" showErrorMessage="1" promptTitle="Other Personnel Funds Requested" prompt="Enter the total funds requested for other personnel with different base salaries.  " sqref="V31 AC31" xr:uid="{5F01ABB3-C8C5-40C6-9255-1091B439A5AB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ies." sqref="O31" xr:uid="{445F6D25-B1E3-41E0-A131-AF724975EFEE}">
      <formula1>0</formula1>
    </dataValidation>
    <dataValidation type="decimal" allowBlank="1" showInputMessage="1" showErrorMessage="1" sqref="J24:J31" xr:uid="{FD3DA196-A0FF-4392-9066-3B19DDB2AFDC}">
      <formula1>0</formula1>
      <formula2>1</formula2>
    </dataValidation>
    <dataValidation type="whole" operator="greaterThanOrEqual" allowBlank="1" showInputMessage="1" showErrorMessage="1" sqref="AC50:AD53 V50:W53 O45:P46 O50:P53 V57:W64 AC57:AD64 V45:W46 AC45:AD46 AK50:AK53 AK57:AK64 AK45:AK46 O57:P64 O68:P69 AK68:AK69 AC68:AD69 V68:W69" xr:uid="{7F998BD4-E89F-46DF-B750-9849B18E2F4E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y bases.  _x000a__x000a_NOTE:  Merit/Cost of Living Increases will not be automatically calculated for these cells." sqref="AD29:AD31 AK29:AK31 W29:W31 P29:P31" xr:uid="{2E5687A8-2B93-4B30-BDAD-EB11D5916312}">
      <formula1>0</formula1>
    </dataValidation>
    <dataValidation type="whole" operator="greaterThanOrEqual" allowBlank="1" showInputMessage="1" showErrorMessage="1" promptTitle="Monthly Base" prompt="Enter the montly base salary for the other personnel" sqref="H24:H30" xr:uid="{98E43287-14FA-456C-A591-05376B133B03}">
      <formula1>0</formula1>
    </dataValidation>
    <dataValidation type="decimal" operator="greaterThanOrEqual" allowBlank="1" showInputMessage="1" showErrorMessage="1" promptTitle="Merit/Cost of Living Increase" prompt="Enter the projected merit/cost of living increases to project all Senior Personnel and Other Personnel (1-6) salaries" sqref="J9" xr:uid="{2D125EFB-8D23-44C0-866E-C5CD019839C6}">
      <formula1>0</formula1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ersonnel.  Please correct." sqref="M29:M31 T29:T31 AA29:AA31" xr:uid="{3F6198A5-B557-4804-942A-5DDF7FD8CBA9}">
      <formula1>0</formula1>
      <formula2>IF(ISBLANK($C29)=TRUE,0,12*$C29)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Secretarial - Clerical personnel.  Please correct." sqref="AA28 M28 T28" xr:uid="{C8E76007-1909-4549-BC28-14BAD7B171A1}">
      <formula1>0</formula1>
      <formula2>IF(ISBLANK($C28)=TRUE,0,12*$C28)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Undergraduate Students.  Please correct." sqref="M27 T27 AA27" xr:uid="{648D80D7-4ADA-4F62-9F65-0E9462B460B4}">
      <formula1>0</formula1>
      <formula2>IF(ISBLANK($C27)=TRUE,0,12*$C27)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rofessionals.  Please correct." sqref="M25:M26 T25:T26 AA25:AA26" xr:uid="{58AB8BC0-CC92-4CE3-91C4-74D2EC2444F3}">
      <formula1>0</formula1>
      <formula2>IF(ISBLANK($C25)=TRUE,0,12*$C25)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Post Doctoral Associates.  Please correct." sqref="T24 M24 AA24" xr:uid="{E4D5B92E-BE0A-40EE-859E-BE9BC389FA6E}">
      <formula1>0</formula1>
      <formula2>IF(ISBLANK($C24)=TRUE,0,12*$C24)</formula2>
    </dataValidation>
    <dataValidation type="decimal" allowBlank="1" showInputMessage="1" showErrorMessage="1" promptTitle="Fringe Rate" sqref="J13:J20" xr:uid="{36A3547D-3009-4EEE-A16E-7F683075BE19}">
      <formula1>0</formula1>
      <formula2>1</formula2>
    </dataValidation>
    <dataValidation type="whole" operator="greaterThanOrEqual" allowBlank="1" showInputMessage="1" showErrorMessage="1" prompt="Enter number of other personnel.  This number must be an integer value." sqref="C24:C31" xr:uid="{89EF0BD0-AB5B-492D-A6C9-E757923537B7}">
      <formula1>0</formula1>
    </dataValidation>
    <dataValidation allowBlank="1" showErrorMessage="1" sqref="G13:G20" xr:uid="{F522C314-BB04-4283-8C15-2EECE8BA2BF2}"/>
    <dataValidation type="whole" operator="greaterThanOrEqual" allowBlank="1" showInputMessage="1" showErrorMessage="1" promptTitle="Monthly Base" prompt="Enter the monthly base salary for Senior Personnel" sqref="H13:H20" xr:uid="{520F6FD9-D8F6-4D0F-A8E1-5512CE69F995}">
      <formula1>0</formula1>
    </dataValidation>
    <dataValidation type="decimal" allowBlank="1" showInputMessage="1" showErrorMessage="1" error="FTEs limited to 12 months/year maximum" promptTitle="Full Time Equivalent (FTE)" prompt="Enter number of months per year for which salary is requested." sqref="M13:M20 T13:T20 AA13:AA20" xr:uid="{374292C7-22A5-4C79-9FD9-2E13B7790331}">
      <formula1>0</formula1>
      <formula2>12</formula2>
    </dataValidation>
    <dataValidation allowBlank="1" showInputMessage="1" showErrorMessage="1" promptTitle="Other" prompt="Briefly describe &quot;other&quot; costs" sqref="D64:J64 D59 D69:J69 D53:J53" xr:uid="{2F79A333-BA0E-4B33-88C0-2CC0D0EED549}"/>
    <dataValidation type="whole" operator="greaterThanOrEqual" allowBlank="1" showInputMessage="1" showErrorMessage="1" promptTitle="Number of Participants" prompt="Enter total number of persons participating in workshop, conference, activity, etc." sqref="C54" xr:uid="{D286E6C5-365D-4E5D-99E9-CFA32D449A4D}">
      <formula1>0</formula1>
    </dataValidation>
    <dataValidation allowBlank="1" showInputMessage="1" showErrorMessage="1" promptTitle="Fringe Benefits" prompt="Amount is automatically calculated based on rates entered in Sections A &amp; B." sqref="V37:W38 O37:P38 AC37:AD38 AK37:AK38" xr:uid="{FBF6CCC3-AAC2-4465-90DC-74CD4F46E562}"/>
    <dataValidation allowBlank="1" showInputMessage="1" showErrorMessage="1" promptTitle="Fringe Rate" prompt="Suggested average rate for category. May be adjusted as needed to reflect actual historical values for individuals." sqref="L38:L40 K24:K31" xr:uid="{6A3BA457-280D-4537-B858-465E740E3AC0}"/>
    <dataValidation type="custom" allowBlank="1" showInputMessage="1" showErrorMessage="1" sqref="J79 J84" xr:uid="{DA56BE4F-492E-471D-A2DA-D9F6356B0829}">
      <formula1>J74+J79&lt;=0.2</formula1>
    </dataValidation>
  </dataValidations>
  <printOptions horizontalCentered="1"/>
  <pageMargins left="0.3" right="0.3" top="0.56999999999999995" bottom="0.73" header="0.5" footer="0.5"/>
  <pageSetup scale="46" fitToHeight="0" orientation="portrait" r:id="rId1"/>
  <headerFooter alignWithMargins="0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4E9F-80F3-4460-8379-B6F770D05BEA}">
  <sheetPr>
    <tabColor indexed="31"/>
    <pageSetUpPr fitToPage="1"/>
  </sheetPr>
  <dimension ref="A1:AS104"/>
  <sheetViews>
    <sheetView topLeftCell="A36" zoomScale="80" zoomScaleNormal="80" zoomScaleSheetLayoutView="75" zoomScalePageLayoutView="75" workbookViewId="0">
      <selection activeCell="C13" sqref="C13:D13"/>
    </sheetView>
  </sheetViews>
  <sheetFormatPr defaultColWidth="11.42578125" defaultRowHeight="15"/>
  <cols>
    <col min="1" max="1" width="2.7109375" style="13" customWidth="1"/>
    <col min="2" max="2" width="2.85546875" style="13" customWidth="1"/>
    <col min="3" max="3" width="6.7109375" style="13" customWidth="1"/>
    <col min="4" max="4" width="24" style="13" customWidth="1"/>
    <col min="5" max="5" width="0.85546875" style="13" customWidth="1"/>
    <col min="6" max="6" width="20.7109375" style="13" customWidth="1"/>
    <col min="7" max="7" width="0.85546875" style="13" customWidth="1"/>
    <col min="8" max="8" width="11.7109375" style="13" customWidth="1"/>
    <col min="9" max="9" width="0.85546875" style="13" customWidth="1"/>
    <col min="10" max="10" width="10.5703125" style="13" customWidth="1"/>
    <col min="11" max="11" width="0.85546875" style="13" customWidth="1"/>
    <col min="12" max="12" width="1.140625" style="13" customWidth="1"/>
    <col min="13" max="13" width="7.85546875" style="13" customWidth="1"/>
    <col min="14" max="14" width="0.85546875" style="13" customWidth="1"/>
    <col min="15" max="15" width="13.28515625" style="13" customWidth="1"/>
    <col min="16" max="16" width="1" style="167" customWidth="1"/>
    <col min="17" max="17" width="12.28515625" style="13" customWidth="1"/>
    <col min="18" max="19" width="0.85546875" style="13" customWidth="1"/>
    <col min="20" max="20" width="8.5703125" style="13" customWidth="1"/>
    <col min="21" max="21" width="0.85546875" style="13" customWidth="1"/>
    <col min="22" max="22" width="14" style="13" customWidth="1"/>
    <col min="23" max="23" width="1" style="167" customWidth="1"/>
    <col min="24" max="24" width="12.28515625" style="13" customWidth="1"/>
    <col min="25" max="25" width="0.85546875" style="13" customWidth="1"/>
    <col min="26" max="26" width="1" style="13" customWidth="1"/>
    <col min="27" max="27" width="8.5703125" style="13" customWidth="1"/>
    <col min="28" max="28" width="1" style="13" customWidth="1"/>
    <col min="29" max="29" width="13.42578125" style="13" customWidth="1"/>
    <col min="30" max="30" width="1" style="167" customWidth="1"/>
    <col min="31" max="31" width="12.28515625" style="13" customWidth="1"/>
    <col min="32" max="32" width="0.85546875" style="13" customWidth="1"/>
    <col min="33" max="33" width="0.5703125" style="13" customWidth="1"/>
    <col min="34" max="34" width="0.140625" style="13" customWidth="1"/>
    <col min="35" max="35" width="0.85546875" style="13" customWidth="1"/>
    <col min="36" max="36" width="13.7109375" style="14" customWidth="1"/>
    <col min="37" max="37" width="0.7109375" style="167" customWidth="1"/>
    <col min="38" max="38" width="13.5703125" style="13" customWidth="1"/>
    <col min="39" max="39" width="0.7109375" style="13" customWidth="1"/>
    <col min="40" max="40" width="14.28515625" style="14" customWidth="1"/>
    <col min="41" max="41" width="1.140625" style="167" customWidth="1"/>
    <col min="42" max="42" width="0.7109375" style="157" customWidth="1"/>
    <col min="43" max="43" width="11.42578125" style="157" hidden="1" customWidth="1"/>
    <col min="44" max="44" width="0.140625" style="157" customWidth="1"/>
    <col min="45" max="45" width="20.7109375" style="13" customWidth="1"/>
    <col min="46" max="46" width="11.42578125" style="13" customWidth="1"/>
    <col min="47" max="47" width="17.7109375" style="13" customWidth="1"/>
    <col min="48" max="16384" width="11.42578125" style="13"/>
  </cols>
  <sheetData>
    <row r="1" spans="1:44" ht="26.25" customHeight="1">
      <c r="A1" s="235" t="s">
        <v>149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</row>
    <row r="2" spans="1:44" ht="20.25">
      <c r="A2" s="235" t="s">
        <v>186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</row>
    <row r="3" spans="1:44" ht="18">
      <c r="A3" s="81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153"/>
      <c r="Q3" s="77"/>
      <c r="R3" s="77"/>
      <c r="S3" s="77"/>
      <c r="T3" s="77"/>
      <c r="U3" s="77"/>
      <c r="V3" s="77"/>
      <c r="W3" s="153"/>
      <c r="X3" s="77"/>
      <c r="Y3" s="77"/>
      <c r="Z3" s="77"/>
      <c r="AA3" s="77"/>
      <c r="AB3" s="77"/>
      <c r="AC3" s="77"/>
      <c r="AD3" s="153"/>
      <c r="AE3" s="77"/>
      <c r="AF3" s="77"/>
      <c r="AG3" s="77"/>
      <c r="AH3" s="77"/>
      <c r="AI3" s="77"/>
      <c r="AJ3" s="77"/>
      <c r="AK3" s="153"/>
      <c r="AL3" s="77"/>
      <c r="AM3" s="77"/>
      <c r="AN3" s="77"/>
      <c r="AO3" s="153"/>
    </row>
    <row r="4" spans="1:44" ht="18">
      <c r="B4" s="77"/>
      <c r="D4" s="82" t="s">
        <v>189</v>
      </c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150"/>
      <c r="P4" s="150"/>
      <c r="Q4" s="150"/>
      <c r="R4" s="77"/>
      <c r="S4" s="77"/>
      <c r="T4" s="77"/>
      <c r="U4" s="77"/>
      <c r="W4" s="150"/>
      <c r="X4" s="150"/>
      <c r="Y4" s="77"/>
      <c r="Z4" s="82" t="s">
        <v>56</v>
      </c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150"/>
      <c r="AN4" s="150"/>
    </row>
    <row r="5" spans="1:44" ht="9" customHeight="1">
      <c r="B5" s="77"/>
      <c r="D5" s="82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153"/>
      <c r="Q5" s="77"/>
      <c r="R5" s="77"/>
      <c r="S5" s="77"/>
      <c r="T5" s="77"/>
      <c r="U5" s="77"/>
      <c r="W5" s="153"/>
      <c r="X5" s="77"/>
      <c r="Y5" s="77"/>
      <c r="Z5" s="77"/>
      <c r="AA5" s="77"/>
      <c r="AB5" s="77"/>
      <c r="AD5" s="153"/>
      <c r="AE5" s="77"/>
      <c r="AF5" s="77"/>
      <c r="AG5" s="82"/>
      <c r="AH5" s="77"/>
      <c r="AI5" s="77"/>
      <c r="AJ5" s="77"/>
      <c r="AK5" s="153"/>
      <c r="AL5" s="77"/>
      <c r="AM5" s="77"/>
      <c r="AN5" s="77"/>
      <c r="AO5" s="153"/>
    </row>
    <row r="6" spans="1:44" ht="18">
      <c r="B6" s="77"/>
      <c r="C6" s="68"/>
      <c r="D6" s="82" t="s">
        <v>188</v>
      </c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150"/>
      <c r="P6" s="150"/>
      <c r="Q6" s="150"/>
      <c r="R6" s="151"/>
      <c r="S6" s="151"/>
      <c r="T6" s="61"/>
      <c r="U6" s="61"/>
      <c r="W6" s="82"/>
      <c r="X6" s="82" t="s">
        <v>187</v>
      </c>
      <c r="Y6" s="173"/>
      <c r="Z6" s="173"/>
      <c r="AA6" s="249"/>
      <c r="AB6" s="249"/>
      <c r="AC6" s="249"/>
      <c r="AD6" s="249"/>
      <c r="AE6" s="77" t="s">
        <v>152</v>
      </c>
      <c r="AF6" s="77"/>
      <c r="AG6" s="249"/>
      <c r="AH6" s="249"/>
      <c r="AI6" s="249"/>
      <c r="AJ6" s="249"/>
      <c r="AK6" s="249"/>
      <c r="AL6" s="249"/>
      <c r="AM6" s="150"/>
      <c r="AN6" s="150"/>
      <c r="AO6" s="157"/>
    </row>
    <row r="7" spans="1:44" ht="18">
      <c r="A7" s="116"/>
      <c r="B7" s="123"/>
      <c r="C7" s="145"/>
      <c r="D7" s="125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54"/>
      <c r="Q7" s="123"/>
      <c r="R7" s="124"/>
      <c r="S7" s="124"/>
      <c r="T7" s="124"/>
      <c r="U7" s="124"/>
      <c r="V7" s="124"/>
      <c r="W7" s="154"/>
      <c r="X7" s="123"/>
      <c r="Y7" s="123"/>
      <c r="Z7" s="123"/>
      <c r="AA7" s="123"/>
      <c r="AB7" s="123"/>
      <c r="AC7" s="116"/>
      <c r="AD7" s="154"/>
      <c r="AE7" s="123"/>
      <c r="AF7" s="123"/>
      <c r="AG7" s="125"/>
      <c r="AH7" s="126"/>
      <c r="AI7" s="126"/>
      <c r="AJ7" s="126"/>
      <c r="AK7" s="154"/>
      <c r="AL7" s="123"/>
      <c r="AM7" s="126"/>
      <c r="AN7" s="126"/>
      <c r="AO7" s="176"/>
    </row>
    <row r="8" spans="1:44" ht="15" customHeight="1">
      <c r="A8" s="116"/>
      <c r="B8" s="123"/>
      <c r="C8" s="145"/>
      <c r="I8" s="116"/>
      <c r="J8" s="116"/>
      <c r="K8" s="127"/>
      <c r="L8" s="116"/>
      <c r="M8" s="123"/>
      <c r="N8" s="123"/>
      <c r="O8" s="123"/>
      <c r="P8" s="154"/>
      <c r="Q8" s="123"/>
      <c r="R8" s="123"/>
      <c r="S8" s="123"/>
      <c r="T8" s="123"/>
      <c r="U8" s="123"/>
      <c r="V8" s="116"/>
      <c r="W8" s="154"/>
      <c r="X8" s="123"/>
      <c r="Y8" s="123"/>
      <c r="Z8" s="123"/>
      <c r="AA8" s="123"/>
      <c r="AB8" s="123"/>
      <c r="AC8" s="116"/>
      <c r="AD8" s="154"/>
      <c r="AE8" s="123"/>
      <c r="AF8" s="116"/>
      <c r="AG8" s="116"/>
      <c r="AH8" s="123"/>
      <c r="AI8" s="123"/>
      <c r="AJ8" s="123"/>
      <c r="AK8" s="154"/>
      <c r="AL8" s="123"/>
      <c r="AM8" s="123"/>
      <c r="AN8" s="123"/>
      <c r="AO8" s="153"/>
    </row>
    <row r="9" spans="1:44">
      <c r="A9" s="116"/>
      <c r="B9" s="116"/>
      <c r="C9" s="116"/>
      <c r="F9" s="196"/>
      <c r="G9" s="196"/>
      <c r="H9" s="196"/>
      <c r="I9" s="61" t="s">
        <v>58</v>
      </c>
      <c r="J9" s="195">
        <v>0</v>
      </c>
      <c r="K9" s="116"/>
      <c r="L9" s="116"/>
      <c r="M9" s="239" t="s">
        <v>28</v>
      </c>
      <c r="N9" s="240"/>
      <c r="O9" s="240"/>
      <c r="P9" s="155"/>
      <c r="Q9" s="152"/>
      <c r="R9" s="116"/>
      <c r="S9" s="116"/>
      <c r="T9" s="239" t="s">
        <v>0</v>
      </c>
      <c r="U9" s="241"/>
      <c r="V9" s="241"/>
      <c r="W9" s="155"/>
      <c r="X9" s="152"/>
      <c r="Y9" s="116"/>
      <c r="Z9" s="116"/>
      <c r="AA9" s="239" t="s">
        <v>1</v>
      </c>
      <c r="AB9" s="241"/>
      <c r="AC9" s="241"/>
      <c r="AD9" s="155"/>
      <c r="AE9" s="152"/>
      <c r="AF9" s="116"/>
      <c r="AG9" s="116"/>
      <c r="AH9" s="116"/>
      <c r="AI9" s="128"/>
      <c r="AJ9" s="129"/>
      <c r="AK9" s="155"/>
      <c r="AL9" s="152"/>
      <c r="AM9" s="128"/>
      <c r="AN9" s="129"/>
      <c r="AO9" s="177"/>
      <c r="AP9" s="192"/>
    </row>
    <row r="10" spans="1:44" ht="5.25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30"/>
      <c r="M10" s="131"/>
      <c r="N10" s="131"/>
      <c r="O10" s="131"/>
      <c r="P10" s="156"/>
      <c r="Q10" s="131"/>
      <c r="R10" s="132"/>
      <c r="S10" s="130"/>
      <c r="T10" s="131"/>
      <c r="U10" s="131"/>
      <c r="V10" s="131"/>
      <c r="W10" s="156"/>
      <c r="X10" s="131"/>
      <c r="Y10" s="132"/>
      <c r="Z10" s="130"/>
      <c r="AA10" s="131"/>
      <c r="AB10" s="131"/>
      <c r="AC10" s="131"/>
      <c r="AD10" s="156"/>
      <c r="AE10" s="131"/>
      <c r="AF10" s="132"/>
      <c r="AG10" s="130"/>
      <c r="AH10" s="132"/>
      <c r="AI10" s="116"/>
      <c r="AJ10" s="133"/>
      <c r="AK10" s="156"/>
      <c r="AL10" s="131"/>
      <c r="AM10" s="116"/>
      <c r="AN10" s="133"/>
      <c r="AP10" s="180"/>
    </row>
    <row r="11" spans="1:44" ht="30.75" customHeight="1">
      <c r="A11" s="146" t="s">
        <v>8</v>
      </c>
      <c r="B11" s="116"/>
      <c r="C11" s="242" t="s">
        <v>51</v>
      </c>
      <c r="D11" s="243"/>
      <c r="E11" s="243"/>
      <c r="F11" s="243"/>
      <c r="G11" s="134"/>
      <c r="H11" s="147"/>
      <c r="I11" s="134"/>
      <c r="J11" s="135"/>
      <c r="K11" s="135"/>
      <c r="L11" s="136"/>
      <c r="M11" s="116"/>
      <c r="N11" s="116"/>
      <c r="O11" s="116"/>
      <c r="P11" s="157"/>
      <c r="Q11" s="116"/>
      <c r="R11" s="137"/>
      <c r="S11" s="138"/>
      <c r="T11" s="116"/>
      <c r="U11" s="116"/>
      <c r="V11" s="116"/>
      <c r="W11" s="157"/>
      <c r="X11" s="116"/>
      <c r="Y11" s="137"/>
      <c r="Z11" s="138"/>
      <c r="AA11" s="116"/>
      <c r="AB11" s="116"/>
      <c r="AC11" s="116"/>
      <c r="AD11" s="157"/>
      <c r="AE11" s="116"/>
      <c r="AF11" s="137"/>
      <c r="AG11" s="138"/>
      <c r="AH11" s="139"/>
      <c r="AI11" s="140"/>
      <c r="AJ11" s="237" t="s">
        <v>156</v>
      </c>
      <c r="AK11" s="157"/>
      <c r="AL11" s="237" t="s">
        <v>157</v>
      </c>
      <c r="AM11" s="140"/>
      <c r="AN11" s="237" t="s">
        <v>158</v>
      </c>
      <c r="AP11" s="180"/>
    </row>
    <row r="12" spans="1:44" ht="27.75" customHeight="1">
      <c r="A12" s="116"/>
      <c r="B12" s="148"/>
      <c r="C12" s="133" t="s">
        <v>19</v>
      </c>
      <c r="D12" s="116"/>
      <c r="E12" s="116"/>
      <c r="F12" s="135" t="s">
        <v>163</v>
      </c>
      <c r="G12" s="135"/>
      <c r="H12" s="141" t="s">
        <v>59</v>
      </c>
      <c r="I12" s="135"/>
      <c r="J12" s="142" t="s">
        <v>20</v>
      </c>
      <c r="K12" s="135"/>
      <c r="L12" s="136"/>
      <c r="M12" s="141" t="s">
        <v>55</v>
      </c>
      <c r="N12" s="143"/>
      <c r="O12" s="141" t="s">
        <v>29</v>
      </c>
      <c r="P12" s="158"/>
      <c r="Q12" s="141" t="s">
        <v>155</v>
      </c>
      <c r="R12" s="144"/>
      <c r="S12" s="117"/>
      <c r="T12" s="141" t="s">
        <v>55</v>
      </c>
      <c r="U12" s="118"/>
      <c r="V12" s="141" t="s">
        <v>29</v>
      </c>
      <c r="W12" s="158"/>
      <c r="X12" s="141" t="s">
        <v>155</v>
      </c>
      <c r="Y12" s="144"/>
      <c r="Z12" s="117"/>
      <c r="AA12" s="141" t="s">
        <v>55</v>
      </c>
      <c r="AB12" s="118"/>
      <c r="AC12" s="141" t="s">
        <v>29</v>
      </c>
      <c r="AD12" s="158"/>
      <c r="AE12" s="141" t="s">
        <v>155</v>
      </c>
      <c r="AF12" s="144"/>
      <c r="AG12" s="117"/>
      <c r="AH12" s="144"/>
      <c r="AI12" s="141"/>
      <c r="AJ12" s="238"/>
      <c r="AK12" s="158"/>
      <c r="AL12" s="237"/>
      <c r="AM12" s="141"/>
      <c r="AN12" s="238"/>
      <c r="AP12" s="180"/>
    </row>
    <row r="13" spans="1:44" ht="18.95" customHeight="1">
      <c r="B13" s="16" t="s">
        <v>4</v>
      </c>
      <c r="C13" s="258"/>
      <c r="D13" s="259"/>
      <c r="E13" s="108"/>
      <c r="F13" s="97"/>
      <c r="G13" s="95"/>
      <c r="H13" s="100">
        <v>0</v>
      </c>
      <c r="I13" s="95"/>
      <c r="J13" s="112">
        <v>0</v>
      </c>
      <c r="K13" s="19"/>
      <c r="L13" s="20"/>
      <c r="M13" s="92">
        <v>0</v>
      </c>
      <c r="N13" s="21"/>
      <c r="O13" s="90">
        <f t="shared" ref="O13:O20" si="0">IF(M13&gt;0, M13*H13*(1+increases)^0,0)</f>
        <v>0</v>
      </c>
      <c r="P13" s="168"/>
      <c r="Q13" s="1">
        <v>0</v>
      </c>
      <c r="R13" s="22"/>
      <c r="S13" s="23"/>
      <c r="T13" s="92">
        <v>0</v>
      </c>
      <c r="U13" s="24"/>
      <c r="V13" s="90">
        <f t="shared" ref="V13:V20" si="1">IF(T13&gt;0, T13*H13*(1+increases)^1,0)</f>
        <v>0</v>
      </c>
      <c r="W13" s="168"/>
      <c r="X13" s="1">
        <v>0</v>
      </c>
      <c r="Y13" s="22"/>
      <c r="Z13" s="23"/>
      <c r="AA13" s="92">
        <v>0</v>
      </c>
      <c r="AB13" s="24"/>
      <c r="AC13" s="90">
        <f t="shared" ref="AC13:AC20" si="2">IF(AA13&gt;0, AA13*H13*(1+increases)^2,0)</f>
        <v>0</v>
      </c>
      <c r="AD13" s="168"/>
      <c r="AE13" s="1">
        <v>0</v>
      </c>
      <c r="AF13" s="22"/>
      <c r="AG13" s="23"/>
      <c r="AH13" s="22"/>
      <c r="AI13" s="5"/>
      <c r="AJ13" s="86">
        <f t="shared" ref="AJ13:AJ20" si="3">SUM(O13+V13+AC13)</f>
        <v>0</v>
      </c>
      <c r="AK13" s="168"/>
      <c r="AL13" s="86">
        <f t="shared" ref="AL13:AL20" si="4">SUM(Q13+X13+AE13)</f>
        <v>0</v>
      </c>
      <c r="AM13" s="5"/>
      <c r="AN13" s="86">
        <f>SUM(AJ13+AL13)</f>
        <v>0</v>
      </c>
      <c r="AP13" s="181">
        <f>O13*$J13</f>
        <v>0</v>
      </c>
      <c r="AQ13" s="182">
        <f>V13*$J13</f>
        <v>0</v>
      </c>
      <c r="AR13" s="182">
        <f>AC13*$J13</f>
        <v>0</v>
      </c>
    </row>
    <row r="14" spans="1:44" ht="18.95" customHeight="1">
      <c r="B14" s="16" t="s">
        <v>5</v>
      </c>
      <c r="C14" s="256"/>
      <c r="D14" s="260"/>
      <c r="E14" s="108"/>
      <c r="F14" s="98"/>
      <c r="G14" s="95"/>
      <c r="H14" s="101">
        <v>0</v>
      </c>
      <c r="I14" s="95"/>
      <c r="J14" s="113">
        <v>0</v>
      </c>
      <c r="K14" s="19"/>
      <c r="L14" s="20"/>
      <c r="M14" s="93">
        <v>0</v>
      </c>
      <c r="N14" s="25"/>
      <c r="O14" s="90">
        <f t="shared" si="0"/>
        <v>0</v>
      </c>
      <c r="P14" s="168"/>
      <c r="Q14" s="1">
        <v>0</v>
      </c>
      <c r="R14" s="22"/>
      <c r="S14" s="23"/>
      <c r="T14" s="93">
        <v>0</v>
      </c>
      <c r="U14" s="24"/>
      <c r="V14" s="90">
        <f t="shared" si="1"/>
        <v>0</v>
      </c>
      <c r="W14" s="168"/>
      <c r="X14" s="1">
        <v>0</v>
      </c>
      <c r="Y14" s="22"/>
      <c r="Z14" s="23"/>
      <c r="AA14" s="93">
        <v>0</v>
      </c>
      <c r="AB14" s="24"/>
      <c r="AC14" s="90">
        <f t="shared" si="2"/>
        <v>0</v>
      </c>
      <c r="AD14" s="168"/>
      <c r="AE14" s="1">
        <v>0</v>
      </c>
      <c r="AF14" s="22"/>
      <c r="AG14" s="23"/>
      <c r="AH14" s="22"/>
      <c r="AI14" s="5"/>
      <c r="AJ14" s="86">
        <f t="shared" si="3"/>
        <v>0</v>
      </c>
      <c r="AK14" s="168"/>
      <c r="AL14" s="86">
        <f t="shared" si="4"/>
        <v>0</v>
      </c>
      <c r="AM14" s="5"/>
      <c r="AN14" s="86">
        <f t="shared" ref="AN14:AN19" si="5">SUM(AJ14+AL14)</f>
        <v>0</v>
      </c>
      <c r="AP14" s="181">
        <f>O14*$J14</f>
        <v>0</v>
      </c>
      <c r="AQ14" s="182">
        <f>V14*$J14</f>
        <v>0</v>
      </c>
      <c r="AR14" s="182">
        <f>AC14*$J14</f>
        <v>0</v>
      </c>
    </row>
    <row r="15" spans="1:44" ht="18.95" customHeight="1">
      <c r="B15" s="16" t="s">
        <v>6</v>
      </c>
      <c r="C15" s="256"/>
      <c r="D15" s="260"/>
      <c r="E15" s="108"/>
      <c r="F15" s="98"/>
      <c r="G15" s="95"/>
      <c r="H15" s="101">
        <v>0</v>
      </c>
      <c r="I15" s="95"/>
      <c r="J15" s="113">
        <v>0</v>
      </c>
      <c r="K15" s="19"/>
      <c r="L15" s="20"/>
      <c r="M15" s="93">
        <v>0</v>
      </c>
      <c r="N15" s="25"/>
      <c r="O15" s="90">
        <f t="shared" si="0"/>
        <v>0</v>
      </c>
      <c r="P15" s="168"/>
      <c r="Q15" s="1">
        <v>0</v>
      </c>
      <c r="R15" s="22"/>
      <c r="S15" s="23"/>
      <c r="T15" s="93">
        <v>0</v>
      </c>
      <c r="U15" s="24"/>
      <c r="V15" s="90">
        <f t="shared" si="1"/>
        <v>0</v>
      </c>
      <c r="W15" s="168"/>
      <c r="X15" s="1">
        <v>0</v>
      </c>
      <c r="Y15" s="22"/>
      <c r="Z15" s="23"/>
      <c r="AA15" s="93">
        <v>0</v>
      </c>
      <c r="AB15" s="24"/>
      <c r="AC15" s="90">
        <f t="shared" si="2"/>
        <v>0</v>
      </c>
      <c r="AD15" s="168"/>
      <c r="AE15" s="1">
        <v>0</v>
      </c>
      <c r="AF15" s="22"/>
      <c r="AG15" s="23"/>
      <c r="AH15" s="22"/>
      <c r="AI15" s="5"/>
      <c r="AJ15" s="86">
        <f t="shared" si="3"/>
        <v>0</v>
      </c>
      <c r="AK15" s="168"/>
      <c r="AL15" s="86">
        <f t="shared" si="4"/>
        <v>0</v>
      </c>
      <c r="AM15" s="5"/>
      <c r="AN15" s="86">
        <f t="shared" si="5"/>
        <v>0</v>
      </c>
      <c r="AP15" s="181">
        <f>O15*$J15</f>
        <v>0</v>
      </c>
      <c r="AQ15" s="182">
        <f>V15*$J15</f>
        <v>0</v>
      </c>
      <c r="AR15" s="182">
        <f>AC15*$J15</f>
        <v>0</v>
      </c>
    </row>
    <row r="16" spans="1:44" ht="18.95" customHeight="1">
      <c r="B16" s="16" t="s">
        <v>7</v>
      </c>
      <c r="C16" s="256"/>
      <c r="D16" s="260"/>
      <c r="E16" s="108"/>
      <c r="F16" s="98"/>
      <c r="G16" s="95"/>
      <c r="H16" s="101">
        <v>0</v>
      </c>
      <c r="I16" s="95"/>
      <c r="J16" s="113">
        <v>0</v>
      </c>
      <c r="K16" s="19"/>
      <c r="L16" s="20"/>
      <c r="M16" s="93">
        <v>0</v>
      </c>
      <c r="N16" s="25"/>
      <c r="O16" s="90">
        <f t="shared" si="0"/>
        <v>0</v>
      </c>
      <c r="P16" s="168"/>
      <c r="Q16" s="1">
        <v>0</v>
      </c>
      <c r="R16" s="22"/>
      <c r="S16" s="23"/>
      <c r="T16" s="93">
        <v>0</v>
      </c>
      <c r="U16" s="24"/>
      <c r="V16" s="90">
        <f t="shared" si="1"/>
        <v>0</v>
      </c>
      <c r="W16" s="168"/>
      <c r="X16" s="1">
        <v>0</v>
      </c>
      <c r="Y16" s="22"/>
      <c r="Z16" s="23"/>
      <c r="AA16" s="93">
        <v>0</v>
      </c>
      <c r="AB16" s="24"/>
      <c r="AC16" s="90">
        <f t="shared" si="2"/>
        <v>0</v>
      </c>
      <c r="AD16" s="168"/>
      <c r="AE16" s="1">
        <v>0</v>
      </c>
      <c r="AF16" s="22"/>
      <c r="AG16" s="23"/>
      <c r="AH16" s="22"/>
      <c r="AI16" s="5"/>
      <c r="AJ16" s="86">
        <f t="shared" si="3"/>
        <v>0</v>
      </c>
      <c r="AK16" s="168"/>
      <c r="AL16" s="86">
        <f t="shared" si="4"/>
        <v>0</v>
      </c>
      <c r="AM16" s="5"/>
      <c r="AN16" s="86">
        <f t="shared" si="5"/>
        <v>0</v>
      </c>
      <c r="AP16" s="181">
        <f>O16*$J16</f>
        <v>0</v>
      </c>
      <c r="AQ16" s="182">
        <f>V16*$J16</f>
        <v>0</v>
      </c>
      <c r="AR16" s="182">
        <f>AC16*$J16</f>
        <v>0</v>
      </c>
    </row>
    <row r="17" spans="1:44" ht="18.95" customHeight="1">
      <c r="B17" s="16" t="s">
        <v>10</v>
      </c>
      <c r="C17" s="256"/>
      <c r="D17" s="257"/>
      <c r="E17" s="108"/>
      <c r="F17" s="98"/>
      <c r="G17" s="95"/>
      <c r="H17" s="101">
        <v>0</v>
      </c>
      <c r="I17" s="95"/>
      <c r="J17" s="113">
        <v>0</v>
      </c>
      <c r="K17" s="19"/>
      <c r="L17" s="20"/>
      <c r="M17" s="93">
        <v>0</v>
      </c>
      <c r="N17" s="25"/>
      <c r="O17" s="90">
        <f t="shared" si="0"/>
        <v>0</v>
      </c>
      <c r="P17" s="168"/>
      <c r="Q17" s="1">
        <v>0</v>
      </c>
      <c r="R17" s="22"/>
      <c r="S17" s="23"/>
      <c r="T17" s="93">
        <v>0</v>
      </c>
      <c r="U17" s="24"/>
      <c r="V17" s="90">
        <f t="shared" si="1"/>
        <v>0</v>
      </c>
      <c r="W17" s="168"/>
      <c r="X17" s="1">
        <v>0</v>
      </c>
      <c r="Y17" s="22"/>
      <c r="Z17" s="23"/>
      <c r="AA17" s="93">
        <v>0</v>
      </c>
      <c r="AB17" s="24"/>
      <c r="AC17" s="90">
        <f t="shared" si="2"/>
        <v>0</v>
      </c>
      <c r="AD17" s="168"/>
      <c r="AE17" s="1">
        <v>0</v>
      </c>
      <c r="AF17" s="22"/>
      <c r="AG17" s="23"/>
      <c r="AH17" s="22"/>
      <c r="AI17" s="5"/>
      <c r="AJ17" s="86">
        <f t="shared" si="3"/>
        <v>0</v>
      </c>
      <c r="AK17" s="168"/>
      <c r="AL17" s="86">
        <f t="shared" si="4"/>
        <v>0</v>
      </c>
      <c r="AM17" s="5"/>
      <c r="AN17" s="86">
        <f t="shared" si="5"/>
        <v>0</v>
      </c>
      <c r="AP17" s="181">
        <f t="shared" ref="AP17:AP18" si="6">O17*$J17</f>
        <v>0</v>
      </c>
      <c r="AQ17" s="182">
        <f t="shared" ref="AQ17:AQ18" si="7">V17*$J17</f>
        <v>0</v>
      </c>
      <c r="AR17" s="182">
        <f t="shared" ref="AR17:AR18" si="8">AC17*$J17</f>
        <v>0</v>
      </c>
    </row>
    <row r="18" spans="1:44" ht="18.95" customHeight="1">
      <c r="B18" s="16" t="s">
        <v>11</v>
      </c>
      <c r="C18" s="256"/>
      <c r="D18" s="257"/>
      <c r="E18" s="108"/>
      <c r="F18" s="98"/>
      <c r="G18" s="95"/>
      <c r="H18" s="101">
        <v>0</v>
      </c>
      <c r="I18" s="95"/>
      <c r="J18" s="113">
        <v>0</v>
      </c>
      <c r="K18" s="19"/>
      <c r="L18" s="20"/>
      <c r="M18" s="93">
        <v>0</v>
      </c>
      <c r="N18" s="25"/>
      <c r="O18" s="90">
        <f t="shared" si="0"/>
        <v>0</v>
      </c>
      <c r="P18" s="168"/>
      <c r="Q18" s="1">
        <v>0</v>
      </c>
      <c r="R18" s="22"/>
      <c r="S18" s="23"/>
      <c r="T18" s="93">
        <v>0</v>
      </c>
      <c r="U18" s="24"/>
      <c r="V18" s="90">
        <f t="shared" si="1"/>
        <v>0</v>
      </c>
      <c r="W18" s="168"/>
      <c r="X18" s="1">
        <v>0</v>
      </c>
      <c r="Y18" s="22"/>
      <c r="Z18" s="23"/>
      <c r="AA18" s="93">
        <v>0</v>
      </c>
      <c r="AB18" s="24"/>
      <c r="AC18" s="90">
        <f t="shared" si="2"/>
        <v>0</v>
      </c>
      <c r="AD18" s="168"/>
      <c r="AE18" s="1">
        <v>0</v>
      </c>
      <c r="AF18" s="22"/>
      <c r="AG18" s="23"/>
      <c r="AH18" s="22"/>
      <c r="AI18" s="5"/>
      <c r="AJ18" s="86">
        <f t="shared" si="3"/>
        <v>0</v>
      </c>
      <c r="AK18" s="168"/>
      <c r="AL18" s="86">
        <f t="shared" si="4"/>
        <v>0</v>
      </c>
      <c r="AM18" s="5"/>
      <c r="AN18" s="86">
        <f t="shared" si="5"/>
        <v>0</v>
      </c>
      <c r="AP18" s="181">
        <f t="shared" si="6"/>
        <v>0</v>
      </c>
      <c r="AQ18" s="182">
        <f t="shared" si="7"/>
        <v>0</v>
      </c>
      <c r="AR18" s="182">
        <f t="shared" si="8"/>
        <v>0</v>
      </c>
    </row>
    <row r="19" spans="1:44" ht="18.95" customHeight="1">
      <c r="B19" s="16" t="s">
        <v>49</v>
      </c>
      <c r="C19" s="256"/>
      <c r="D19" s="257"/>
      <c r="E19" s="108"/>
      <c r="F19" s="98"/>
      <c r="G19" s="95"/>
      <c r="H19" s="101">
        <v>0</v>
      </c>
      <c r="I19" s="95"/>
      <c r="J19" s="113">
        <v>0</v>
      </c>
      <c r="K19" s="19"/>
      <c r="L19" s="20"/>
      <c r="M19" s="93">
        <v>0</v>
      </c>
      <c r="N19" s="25"/>
      <c r="O19" s="90">
        <f t="shared" si="0"/>
        <v>0</v>
      </c>
      <c r="P19" s="168"/>
      <c r="Q19" s="1">
        <v>0</v>
      </c>
      <c r="R19" s="22"/>
      <c r="S19" s="23"/>
      <c r="T19" s="93">
        <v>0</v>
      </c>
      <c r="U19" s="24"/>
      <c r="V19" s="90">
        <f t="shared" si="1"/>
        <v>0</v>
      </c>
      <c r="W19" s="168"/>
      <c r="X19" s="1">
        <v>0</v>
      </c>
      <c r="Y19" s="22"/>
      <c r="Z19" s="23"/>
      <c r="AA19" s="93">
        <v>0</v>
      </c>
      <c r="AB19" s="24"/>
      <c r="AC19" s="90">
        <f t="shared" si="2"/>
        <v>0</v>
      </c>
      <c r="AD19" s="168"/>
      <c r="AE19" s="1">
        <v>0</v>
      </c>
      <c r="AF19" s="22"/>
      <c r="AG19" s="23"/>
      <c r="AH19" s="22"/>
      <c r="AI19" s="5"/>
      <c r="AJ19" s="86">
        <f t="shared" si="3"/>
        <v>0</v>
      </c>
      <c r="AK19" s="168"/>
      <c r="AL19" s="86">
        <f t="shared" si="4"/>
        <v>0</v>
      </c>
      <c r="AM19" s="5"/>
      <c r="AN19" s="86">
        <f t="shared" si="5"/>
        <v>0</v>
      </c>
      <c r="AP19" s="181">
        <f>O19*$J19</f>
        <v>0</v>
      </c>
      <c r="AQ19" s="182">
        <f>V19*$J19</f>
        <v>0</v>
      </c>
      <c r="AR19" s="182">
        <f>AC19*$J19</f>
        <v>0</v>
      </c>
    </row>
    <row r="20" spans="1:44" ht="18.95" customHeight="1">
      <c r="B20" s="16" t="s">
        <v>150</v>
      </c>
      <c r="C20" s="251"/>
      <c r="D20" s="252"/>
      <c r="E20" s="108"/>
      <c r="F20" s="102"/>
      <c r="G20" s="95"/>
      <c r="H20" s="96">
        <v>0</v>
      </c>
      <c r="I20" s="95"/>
      <c r="J20" s="114">
        <v>0</v>
      </c>
      <c r="K20" s="19"/>
      <c r="L20" s="20"/>
      <c r="M20" s="94">
        <v>0</v>
      </c>
      <c r="N20" s="26"/>
      <c r="O20" s="91">
        <f t="shared" si="0"/>
        <v>0</v>
      </c>
      <c r="P20" s="168"/>
      <c r="Q20" s="2">
        <v>0</v>
      </c>
      <c r="R20" s="22"/>
      <c r="S20" s="23"/>
      <c r="T20" s="94">
        <v>0</v>
      </c>
      <c r="U20" s="24"/>
      <c r="V20" s="91">
        <f t="shared" si="1"/>
        <v>0</v>
      </c>
      <c r="W20" s="168"/>
      <c r="X20" s="2">
        <v>0</v>
      </c>
      <c r="Y20" s="22"/>
      <c r="Z20" s="23"/>
      <c r="AA20" s="94">
        <v>0</v>
      </c>
      <c r="AB20" s="24"/>
      <c r="AC20" s="91">
        <f t="shared" si="2"/>
        <v>0</v>
      </c>
      <c r="AD20" s="168"/>
      <c r="AE20" s="2">
        <v>0</v>
      </c>
      <c r="AF20" s="22"/>
      <c r="AG20" s="23"/>
      <c r="AH20" s="22"/>
      <c r="AI20" s="5"/>
      <c r="AJ20" s="87">
        <f t="shared" si="3"/>
        <v>0</v>
      </c>
      <c r="AK20" s="168"/>
      <c r="AL20" s="87">
        <f t="shared" si="4"/>
        <v>0</v>
      </c>
      <c r="AM20" s="5"/>
      <c r="AN20" s="87">
        <f>SUM(AJ20+AL20)</f>
        <v>0</v>
      </c>
      <c r="AP20" s="181">
        <f>O20*$J20</f>
        <v>0</v>
      </c>
      <c r="AQ20" s="182">
        <f>V20*$J20</f>
        <v>0</v>
      </c>
      <c r="AR20" s="182">
        <f>AC20*$J20</f>
        <v>0</v>
      </c>
    </row>
    <row r="21" spans="1:44" ht="18.95" customHeight="1">
      <c r="B21" s="18"/>
      <c r="C21" s="16" t="s">
        <v>24</v>
      </c>
      <c r="F21" s="18"/>
      <c r="G21" s="18"/>
      <c r="H21" s="63"/>
      <c r="I21" s="18"/>
      <c r="J21" s="18"/>
      <c r="K21" s="18"/>
      <c r="L21" s="27"/>
      <c r="M21" s="28"/>
      <c r="N21" s="28"/>
      <c r="O21" s="86">
        <f>SUM(O13:O20)</f>
        <v>0</v>
      </c>
      <c r="P21" s="163"/>
      <c r="Q21" s="86">
        <f>SUM(Q13:Q20)</f>
        <v>0</v>
      </c>
      <c r="R21" s="8"/>
      <c r="S21" s="29"/>
      <c r="T21" s="30"/>
      <c r="U21" s="30"/>
      <c r="V21" s="86">
        <f>SUM(V13:V20)</f>
        <v>0</v>
      </c>
      <c r="W21" s="163"/>
      <c r="X21" s="86">
        <f>SUM(X13:X20)</f>
        <v>0</v>
      </c>
      <c r="Y21" s="8"/>
      <c r="Z21" s="29"/>
      <c r="AA21" s="30"/>
      <c r="AB21" s="30"/>
      <c r="AC21" s="86">
        <f>SUM(AC13:AC20)</f>
        <v>0</v>
      </c>
      <c r="AD21" s="163"/>
      <c r="AE21" s="86">
        <f>SUM(AE13:AE20)</f>
        <v>0</v>
      </c>
      <c r="AF21" s="8"/>
      <c r="AG21" s="29"/>
      <c r="AH21" s="8"/>
      <c r="AI21" s="3"/>
      <c r="AJ21" s="86">
        <f>SUM(AJ13:AJ20)</f>
        <v>0</v>
      </c>
      <c r="AK21" s="163"/>
      <c r="AL21" s="86">
        <f>SUM(AL13:AL20)</f>
        <v>0</v>
      </c>
      <c r="AM21" s="3"/>
      <c r="AN21" s="86">
        <f>SUM(AJ21+AL21)</f>
        <v>0</v>
      </c>
      <c r="AP21" s="180"/>
    </row>
    <row r="22" spans="1:44" ht="12" customHeight="1">
      <c r="B22" s="18"/>
      <c r="C22" s="31"/>
      <c r="D22" s="16"/>
      <c r="E22" s="16"/>
      <c r="F22" s="18"/>
      <c r="G22" s="18"/>
      <c r="H22" s="63"/>
      <c r="I22" s="18"/>
      <c r="J22" s="18"/>
      <c r="K22" s="18"/>
      <c r="L22" s="27"/>
      <c r="M22" s="28"/>
      <c r="N22" s="28"/>
      <c r="O22" s="7"/>
      <c r="P22" s="159"/>
      <c r="Q22" s="7"/>
      <c r="R22" s="32"/>
      <c r="S22" s="6"/>
      <c r="T22" s="7"/>
      <c r="U22" s="7"/>
      <c r="V22" s="7"/>
      <c r="W22" s="159"/>
      <c r="X22" s="7"/>
      <c r="Y22" s="32"/>
      <c r="Z22" s="6"/>
      <c r="AA22" s="7"/>
      <c r="AB22" s="7"/>
      <c r="AC22" s="7"/>
      <c r="AD22" s="159"/>
      <c r="AE22" s="7"/>
      <c r="AF22" s="32"/>
      <c r="AG22" s="6"/>
      <c r="AH22" s="32"/>
      <c r="AI22" s="7"/>
      <c r="AJ22" s="3"/>
      <c r="AK22" s="159"/>
      <c r="AL22" s="7"/>
      <c r="AM22" s="7"/>
      <c r="AN22" s="3"/>
      <c r="AP22" s="180"/>
    </row>
    <row r="23" spans="1:44" ht="18.95" customHeight="1">
      <c r="A23" s="16" t="s">
        <v>12</v>
      </c>
      <c r="B23" s="16" t="s">
        <v>52</v>
      </c>
      <c r="F23" s="18"/>
      <c r="G23" s="18"/>
      <c r="H23" s="63"/>
      <c r="I23" s="18"/>
      <c r="J23" s="18"/>
      <c r="K23" s="18"/>
      <c r="L23" s="27"/>
      <c r="M23" s="28"/>
      <c r="N23" s="28"/>
      <c r="O23" s="7"/>
      <c r="P23" s="159"/>
      <c r="Q23" s="7"/>
      <c r="R23" s="32"/>
      <c r="S23" s="6"/>
      <c r="T23" s="7"/>
      <c r="U23" s="7"/>
      <c r="V23" s="7"/>
      <c r="W23" s="159"/>
      <c r="X23" s="7"/>
      <c r="Y23" s="32"/>
      <c r="Z23" s="6"/>
      <c r="AA23" s="7"/>
      <c r="AB23" s="7"/>
      <c r="AC23" s="7"/>
      <c r="AD23" s="159"/>
      <c r="AE23" s="7"/>
      <c r="AF23" s="32"/>
      <c r="AG23" s="6"/>
      <c r="AH23" s="32"/>
      <c r="AI23" s="7"/>
      <c r="AJ23" s="3"/>
      <c r="AK23" s="159"/>
      <c r="AL23" s="7"/>
      <c r="AM23" s="7"/>
      <c r="AN23" s="3"/>
      <c r="AP23" s="180"/>
    </row>
    <row r="24" spans="1:44" ht="18.95" customHeight="1">
      <c r="B24" s="16" t="s">
        <v>4</v>
      </c>
      <c r="C24" s="75">
        <v>0</v>
      </c>
      <c r="D24" s="18" t="s">
        <v>13</v>
      </c>
      <c r="E24" s="18"/>
      <c r="F24" s="18"/>
      <c r="G24" s="18"/>
      <c r="H24" s="100">
        <v>0</v>
      </c>
      <c r="I24" s="18"/>
      <c r="J24" s="112">
        <v>0</v>
      </c>
      <c r="K24" s="33"/>
      <c r="L24" s="27"/>
      <c r="M24" s="92">
        <v>0</v>
      </c>
      <c r="N24" s="28"/>
      <c r="O24" s="90">
        <f t="shared" ref="O24:O30" si="9">IF(M24&gt;0, M24*H24*(1+increases)^0,0)</f>
        <v>0</v>
      </c>
      <c r="P24" s="168"/>
      <c r="Q24" s="1">
        <v>0</v>
      </c>
      <c r="R24" s="34"/>
      <c r="S24" s="35"/>
      <c r="T24" s="92">
        <v>0</v>
      </c>
      <c r="U24" s="36"/>
      <c r="V24" s="90">
        <f t="shared" ref="V24:V30" si="10">IF(T24&gt;0, T24*H24*(1+increases)^1,0)</f>
        <v>0</v>
      </c>
      <c r="W24" s="168"/>
      <c r="X24" s="1">
        <v>0</v>
      </c>
      <c r="Y24" s="34"/>
      <c r="Z24" s="35"/>
      <c r="AA24" s="92">
        <v>0</v>
      </c>
      <c r="AB24" s="36"/>
      <c r="AC24" s="90">
        <f t="shared" ref="AC24:AC30" si="11">IF(AA24&gt;0, AA24*H24*(1+increases)^2,0)</f>
        <v>0</v>
      </c>
      <c r="AD24" s="168"/>
      <c r="AE24" s="1">
        <v>0</v>
      </c>
      <c r="AF24" s="34"/>
      <c r="AG24" s="35"/>
      <c r="AH24" s="34"/>
      <c r="AI24" s="36"/>
      <c r="AJ24" s="86">
        <f t="shared" ref="AJ24:AJ32" si="12">SUM(O24+V24+AC24)</f>
        <v>0</v>
      </c>
      <c r="AK24" s="168"/>
      <c r="AL24" s="86">
        <f t="shared" ref="AL24:AL32" si="13">SUM(Q24+X24+AE24)</f>
        <v>0</v>
      </c>
      <c r="AM24" s="36"/>
      <c r="AN24" s="86">
        <f t="shared" ref="AN24:AN30" si="14">SUM(AJ24+AL24)</f>
        <v>0</v>
      </c>
      <c r="AP24" s="181">
        <f t="shared" ref="AP24:AP31" si="15">O24*$J24</f>
        <v>0</v>
      </c>
      <c r="AQ24" s="182">
        <f t="shared" ref="AQ24:AQ31" si="16">V24*$J24</f>
        <v>0</v>
      </c>
      <c r="AR24" s="182">
        <f t="shared" ref="AR24:AR31" si="17">AC24*$J24</f>
        <v>0</v>
      </c>
    </row>
    <row r="25" spans="1:44" ht="18.95" customHeight="1">
      <c r="B25" s="16" t="s">
        <v>5</v>
      </c>
      <c r="C25" s="75">
        <v>0</v>
      </c>
      <c r="D25" s="18" t="s">
        <v>14</v>
      </c>
      <c r="E25" s="18"/>
      <c r="F25" s="18"/>
      <c r="G25" s="18"/>
      <c r="H25" s="101">
        <v>0</v>
      </c>
      <c r="I25" s="18"/>
      <c r="J25" s="113">
        <v>0</v>
      </c>
      <c r="K25" s="33"/>
      <c r="L25" s="27"/>
      <c r="M25" s="93">
        <v>0</v>
      </c>
      <c r="N25" s="28"/>
      <c r="O25" s="90">
        <f t="shared" si="9"/>
        <v>0</v>
      </c>
      <c r="P25" s="168"/>
      <c r="Q25" s="1">
        <v>0</v>
      </c>
      <c r="R25" s="34"/>
      <c r="S25" s="35"/>
      <c r="T25" s="93">
        <v>0</v>
      </c>
      <c r="U25" s="36"/>
      <c r="V25" s="90">
        <f t="shared" si="10"/>
        <v>0</v>
      </c>
      <c r="W25" s="168"/>
      <c r="X25" s="1">
        <v>0</v>
      </c>
      <c r="Y25" s="34"/>
      <c r="Z25" s="35"/>
      <c r="AA25" s="93">
        <v>0</v>
      </c>
      <c r="AB25" s="36"/>
      <c r="AC25" s="90">
        <f t="shared" si="11"/>
        <v>0</v>
      </c>
      <c r="AD25" s="168"/>
      <c r="AE25" s="1">
        <v>0</v>
      </c>
      <c r="AF25" s="34"/>
      <c r="AG25" s="35"/>
      <c r="AH25" s="34"/>
      <c r="AI25" s="36"/>
      <c r="AJ25" s="86">
        <f t="shared" si="12"/>
        <v>0</v>
      </c>
      <c r="AK25" s="168"/>
      <c r="AL25" s="86">
        <f t="shared" si="13"/>
        <v>0</v>
      </c>
      <c r="AM25" s="36"/>
      <c r="AN25" s="86">
        <f t="shared" si="14"/>
        <v>0</v>
      </c>
      <c r="AP25" s="181">
        <f t="shared" si="15"/>
        <v>0</v>
      </c>
      <c r="AQ25" s="182">
        <f t="shared" si="16"/>
        <v>0</v>
      </c>
      <c r="AR25" s="182">
        <f t="shared" si="17"/>
        <v>0</v>
      </c>
    </row>
    <row r="26" spans="1:44" ht="18.95" customHeight="1">
      <c r="B26" s="16" t="s">
        <v>6</v>
      </c>
      <c r="C26" s="75">
        <v>0</v>
      </c>
      <c r="D26" s="18" t="s">
        <v>15</v>
      </c>
      <c r="E26" s="18"/>
      <c r="F26" s="18"/>
      <c r="G26" s="18"/>
      <c r="H26" s="101">
        <v>0</v>
      </c>
      <c r="I26" s="18"/>
      <c r="J26" s="113">
        <v>0</v>
      </c>
      <c r="K26" s="33"/>
      <c r="L26" s="27"/>
      <c r="M26" s="93">
        <v>0</v>
      </c>
      <c r="N26" s="28"/>
      <c r="O26" s="90">
        <f t="shared" si="9"/>
        <v>0</v>
      </c>
      <c r="P26" s="168"/>
      <c r="Q26" s="1">
        <v>0</v>
      </c>
      <c r="R26" s="34"/>
      <c r="S26" s="35"/>
      <c r="T26" s="93">
        <v>0</v>
      </c>
      <c r="U26" s="36"/>
      <c r="V26" s="90">
        <f t="shared" si="10"/>
        <v>0</v>
      </c>
      <c r="W26" s="168"/>
      <c r="X26" s="1">
        <v>0</v>
      </c>
      <c r="Y26" s="34"/>
      <c r="Z26" s="35"/>
      <c r="AA26" s="93">
        <v>0</v>
      </c>
      <c r="AB26" s="36"/>
      <c r="AC26" s="90">
        <f t="shared" si="11"/>
        <v>0</v>
      </c>
      <c r="AD26" s="168"/>
      <c r="AE26" s="1">
        <v>0</v>
      </c>
      <c r="AF26" s="34"/>
      <c r="AG26" s="35"/>
      <c r="AH26" s="34"/>
      <c r="AI26" s="36"/>
      <c r="AJ26" s="86">
        <f t="shared" si="12"/>
        <v>0</v>
      </c>
      <c r="AK26" s="168"/>
      <c r="AL26" s="86">
        <f t="shared" si="13"/>
        <v>0</v>
      </c>
      <c r="AM26" s="36"/>
      <c r="AN26" s="86">
        <f t="shared" si="14"/>
        <v>0</v>
      </c>
      <c r="AP26" s="181">
        <f t="shared" si="15"/>
        <v>0</v>
      </c>
      <c r="AQ26" s="182">
        <f t="shared" si="16"/>
        <v>0</v>
      </c>
      <c r="AR26" s="182">
        <f t="shared" si="17"/>
        <v>0</v>
      </c>
    </row>
    <row r="27" spans="1:44" ht="18.95" customHeight="1">
      <c r="B27" s="16" t="s">
        <v>7</v>
      </c>
      <c r="C27" s="75">
        <v>0</v>
      </c>
      <c r="D27" s="18" t="s">
        <v>16</v>
      </c>
      <c r="E27" s="18"/>
      <c r="F27" s="18"/>
      <c r="G27" s="18"/>
      <c r="H27" s="101">
        <v>0</v>
      </c>
      <c r="I27" s="18"/>
      <c r="J27" s="113">
        <v>0</v>
      </c>
      <c r="K27" s="33"/>
      <c r="L27" s="27"/>
      <c r="M27" s="93">
        <v>0</v>
      </c>
      <c r="N27" s="28"/>
      <c r="O27" s="90">
        <f t="shared" si="9"/>
        <v>0</v>
      </c>
      <c r="P27" s="168"/>
      <c r="Q27" s="1">
        <v>0</v>
      </c>
      <c r="R27" s="34"/>
      <c r="S27" s="35"/>
      <c r="T27" s="93">
        <v>0</v>
      </c>
      <c r="U27" s="36"/>
      <c r="V27" s="90">
        <f t="shared" si="10"/>
        <v>0</v>
      </c>
      <c r="W27" s="168"/>
      <c r="X27" s="1">
        <v>0</v>
      </c>
      <c r="Y27" s="34"/>
      <c r="Z27" s="35"/>
      <c r="AA27" s="93">
        <v>0</v>
      </c>
      <c r="AB27" s="36"/>
      <c r="AC27" s="90">
        <f t="shared" si="11"/>
        <v>0</v>
      </c>
      <c r="AD27" s="168"/>
      <c r="AE27" s="1">
        <v>0</v>
      </c>
      <c r="AF27" s="34"/>
      <c r="AG27" s="35"/>
      <c r="AH27" s="34"/>
      <c r="AI27" s="36"/>
      <c r="AJ27" s="86">
        <f t="shared" si="12"/>
        <v>0</v>
      </c>
      <c r="AK27" s="168"/>
      <c r="AL27" s="86">
        <f t="shared" si="13"/>
        <v>0</v>
      </c>
      <c r="AM27" s="36"/>
      <c r="AN27" s="86">
        <f t="shared" si="14"/>
        <v>0</v>
      </c>
      <c r="AP27" s="181">
        <f t="shared" si="15"/>
        <v>0</v>
      </c>
      <c r="AQ27" s="182">
        <f t="shared" si="16"/>
        <v>0</v>
      </c>
      <c r="AR27" s="182">
        <f t="shared" si="17"/>
        <v>0</v>
      </c>
    </row>
    <row r="28" spans="1:44" ht="18.95" customHeight="1">
      <c r="B28" s="16" t="s">
        <v>10</v>
      </c>
      <c r="C28" s="75">
        <v>0</v>
      </c>
      <c r="D28" s="18" t="s">
        <v>190</v>
      </c>
      <c r="E28" s="18"/>
      <c r="F28" s="97"/>
      <c r="G28" s="18"/>
      <c r="H28" s="101">
        <v>0</v>
      </c>
      <c r="I28" s="18"/>
      <c r="J28" s="113">
        <v>0</v>
      </c>
      <c r="K28" s="33"/>
      <c r="L28" s="27"/>
      <c r="M28" s="93">
        <v>0</v>
      </c>
      <c r="N28" s="28"/>
      <c r="O28" s="90">
        <f t="shared" si="9"/>
        <v>0</v>
      </c>
      <c r="P28" s="168"/>
      <c r="Q28" s="1">
        <v>0</v>
      </c>
      <c r="R28" s="34"/>
      <c r="S28" s="35"/>
      <c r="T28" s="93">
        <v>0</v>
      </c>
      <c r="U28" s="36"/>
      <c r="V28" s="90">
        <f t="shared" si="10"/>
        <v>0</v>
      </c>
      <c r="W28" s="168"/>
      <c r="X28" s="1">
        <v>0</v>
      </c>
      <c r="Y28" s="34"/>
      <c r="Z28" s="35"/>
      <c r="AA28" s="93">
        <v>0</v>
      </c>
      <c r="AB28" s="36"/>
      <c r="AC28" s="90">
        <f t="shared" si="11"/>
        <v>0</v>
      </c>
      <c r="AD28" s="168"/>
      <c r="AE28" s="1">
        <v>0</v>
      </c>
      <c r="AF28" s="34"/>
      <c r="AG28" s="35"/>
      <c r="AH28" s="34"/>
      <c r="AI28" s="36"/>
      <c r="AJ28" s="86">
        <f t="shared" si="12"/>
        <v>0</v>
      </c>
      <c r="AK28" s="168"/>
      <c r="AL28" s="86">
        <f t="shared" si="13"/>
        <v>0</v>
      </c>
      <c r="AM28" s="36"/>
      <c r="AN28" s="86">
        <f t="shared" si="14"/>
        <v>0</v>
      </c>
      <c r="AP28" s="181">
        <f t="shared" si="15"/>
        <v>0</v>
      </c>
      <c r="AQ28" s="182">
        <f t="shared" si="16"/>
        <v>0</v>
      </c>
      <c r="AR28" s="182">
        <f t="shared" si="17"/>
        <v>0</v>
      </c>
    </row>
    <row r="29" spans="1:44" ht="18.95" customHeight="1">
      <c r="B29" s="16" t="s">
        <v>11</v>
      </c>
      <c r="C29" s="75">
        <v>0</v>
      </c>
      <c r="D29" s="18" t="s">
        <v>190</v>
      </c>
      <c r="E29" s="18"/>
      <c r="F29" s="98"/>
      <c r="G29" s="18"/>
      <c r="H29" s="101">
        <v>0</v>
      </c>
      <c r="I29" s="18"/>
      <c r="J29" s="113">
        <v>0</v>
      </c>
      <c r="K29" s="33"/>
      <c r="L29" s="27"/>
      <c r="M29" s="93">
        <v>0</v>
      </c>
      <c r="N29" s="28"/>
      <c r="O29" s="90">
        <f t="shared" si="9"/>
        <v>0</v>
      </c>
      <c r="P29" s="160"/>
      <c r="Q29" s="1">
        <v>0</v>
      </c>
      <c r="R29" s="34"/>
      <c r="S29" s="35"/>
      <c r="T29" s="93">
        <v>0</v>
      </c>
      <c r="U29" s="36"/>
      <c r="V29" s="90">
        <f t="shared" si="10"/>
        <v>0</v>
      </c>
      <c r="W29" s="160"/>
      <c r="X29" s="1">
        <v>0</v>
      </c>
      <c r="Y29" s="34"/>
      <c r="Z29" s="35"/>
      <c r="AA29" s="93">
        <v>0</v>
      </c>
      <c r="AB29" s="36"/>
      <c r="AC29" s="90">
        <f t="shared" si="11"/>
        <v>0</v>
      </c>
      <c r="AD29" s="160"/>
      <c r="AE29" s="1">
        <v>0</v>
      </c>
      <c r="AF29" s="34"/>
      <c r="AG29" s="35"/>
      <c r="AH29" s="34"/>
      <c r="AI29" s="36"/>
      <c r="AJ29" s="86">
        <f t="shared" si="12"/>
        <v>0</v>
      </c>
      <c r="AK29" s="160"/>
      <c r="AL29" s="86">
        <f t="shared" si="13"/>
        <v>0</v>
      </c>
      <c r="AM29" s="36"/>
      <c r="AN29" s="86">
        <f t="shared" si="14"/>
        <v>0</v>
      </c>
      <c r="AP29" s="181">
        <f t="shared" si="15"/>
        <v>0</v>
      </c>
      <c r="AQ29" s="182">
        <f t="shared" si="16"/>
        <v>0</v>
      </c>
      <c r="AR29" s="182">
        <f t="shared" si="17"/>
        <v>0</v>
      </c>
    </row>
    <row r="30" spans="1:44" ht="18.95" customHeight="1">
      <c r="B30" s="16" t="s">
        <v>49</v>
      </c>
      <c r="C30" s="75">
        <v>0</v>
      </c>
      <c r="D30" s="18" t="s">
        <v>190</v>
      </c>
      <c r="E30" s="18"/>
      <c r="F30" s="102"/>
      <c r="G30" s="18"/>
      <c r="H30" s="96">
        <v>0</v>
      </c>
      <c r="I30" s="18"/>
      <c r="J30" s="113">
        <v>0</v>
      </c>
      <c r="K30" s="33"/>
      <c r="L30" s="27"/>
      <c r="M30" s="93">
        <v>0</v>
      </c>
      <c r="N30" s="28"/>
      <c r="O30" s="90">
        <f t="shared" si="9"/>
        <v>0</v>
      </c>
      <c r="P30" s="160"/>
      <c r="Q30" s="1">
        <v>0</v>
      </c>
      <c r="R30" s="34"/>
      <c r="S30" s="35"/>
      <c r="T30" s="93">
        <v>0</v>
      </c>
      <c r="U30" s="36"/>
      <c r="V30" s="90">
        <f t="shared" si="10"/>
        <v>0</v>
      </c>
      <c r="W30" s="160"/>
      <c r="X30" s="1">
        <v>0</v>
      </c>
      <c r="Y30" s="34"/>
      <c r="Z30" s="35"/>
      <c r="AA30" s="93">
        <v>0</v>
      </c>
      <c r="AB30" s="36"/>
      <c r="AC30" s="90">
        <f t="shared" si="11"/>
        <v>0</v>
      </c>
      <c r="AD30" s="160"/>
      <c r="AE30" s="1">
        <v>0</v>
      </c>
      <c r="AF30" s="34"/>
      <c r="AG30" s="35"/>
      <c r="AH30" s="34"/>
      <c r="AI30" s="36"/>
      <c r="AJ30" s="86">
        <f t="shared" si="12"/>
        <v>0</v>
      </c>
      <c r="AK30" s="160"/>
      <c r="AL30" s="86">
        <f t="shared" si="13"/>
        <v>0</v>
      </c>
      <c r="AM30" s="36"/>
      <c r="AN30" s="86">
        <f t="shared" si="14"/>
        <v>0</v>
      </c>
      <c r="AP30" s="181">
        <f t="shared" si="15"/>
        <v>0</v>
      </c>
      <c r="AQ30" s="182">
        <f t="shared" si="16"/>
        <v>0</v>
      </c>
      <c r="AR30" s="182">
        <f t="shared" si="17"/>
        <v>0</v>
      </c>
    </row>
    <row r="31" spans="1:44" ht="18.95" customHeight="1">
      <c r="B31" s="16" t="s">
        <v>150</v>
      </c>
      <c r="C31" s="75">
        <v>0</v>
      </c>
      <c r="D31" s="18" t="s">
        <v>60</v>
      </c>
      <c r="E31" s="18"/>
      <c r="F31" s="18"/>
      <c r="G31" s="18"/>
      <c r="H31" s="99"/>
      <c r="I31" s="18"/>
      <c r="J31" s="114">
        <v>0</v>
      </c>
      <c r="K31" s="33"/>
      <c r="L31" s="27"/>
      <c r="M31" s="94">
        <v>0</v>
      </c>
      <c r="N31" s="37"/>
      <c r="O31" s="2">
        <v>0</v>
      </c>
      <c r="P31" s="160"/>
      <c r="Q31" s="2">
        <v>0</v>
      </c>
      <c r="R31" s="34"/>
      <c r="S31" s="35"/>
      <c r="T31" s="94">
        <v>0</v>
      </c>
      <c r="U31" s="36"/>
      <c r="V31" s="2">
        <v>0</v>
      </c>
      <c r="W31" s="160"/>
      <c r="X31" s="2">
        <v>0</v>
      </c>
      <c r="Y31" s="34"/>
      <c r="Z31" s="35"/>
      <c r="AA31" s="94">
        <v>0</v>
      </c>
      <c r="AB31" s="36"/>
      <c r="AC31" s="2">
        <v>0</v>
      </c>
      <c r="AD31" s="160"/>
      <c r="AE31" s="2">
        <v>0</v>
      </c>
      <c r="AF31" s="34"/>
      <c r="AG31" s="35"/>
      <c r="AH31" s="34"/>
      <c r="AI31" s="36"/>
      <c r="AJ31" s="87">
        <f t="shared" si="12"/>
        <v>0</v>
      </c>
      <c r="AK31" s="160"/>
      <c r="AL31" s="87">
        <f t="shared" si="13"/>
        <v>0</v>
      </c>
      <c r="AM31" s="36"/>
      <c r="AN31" s="87">
        <f>SUM(AJ31+AL31)</f>
        <v>0</v>
      </c>
      <c r="AP31" s="181">
        <f t="shared" si="15"/>
        <v>0</v>
      </c>
      <c r="AQ31" s="182">
        <f t="shared" si="16"/>
        <v>0</v>
      </c>
      <c r="AR31" s="182">
        <f t="shared" si="17"/>
        <v>0</v>
      </c>
    </row>
    <row r="32" spans="1:44" ht="18.95" customHeight="1">
      <c r="B32" s="18"/>
      <c r="C32" s="38" t="s">
        <v>23</v>
      </c>
      <c r="D32" s="16"/>
      <c r="E32" s="16"/>
      <c r="F32" s="18"/>
      <c r="G32" s="18"/>
      <c r="H32" s="18"/>
      <c r="I32" s="18"/>
      <c r="J32" s="18"/>
      <c r="K32" s="18"/>
      <c r="L32" s="27"/>
      <c r="M32" s="28"/>
      <c r="N32" s="28"/>
      <c r="O32" s="88">
        <f>SUM(O24:O31)</f>
        <v>0</v>
      </c>
      <c r="P32" s="169"/>
      <c r="Q32" s="88">
        <f>SUM(Q24:Q31)</f>
        <v>0</v>
      </c>
      <c r="R32" s="39"/>
      <c r="S32" s="40"/>
      <c r="T32" s="41"/>
      <c r="U32" s="41"/>
      <c r="V32" s="88">
        <f>SUM(V24:V31)</f>
        <v>0</v>
      </c>
      <c r="W32" s="169"/>
      <c r="X32" s="88">
        <f>SUM(X24:X31)</f>
        <v>0</v>
      </c>
      <c r="Y32" s="39"/>
      <c r="Z32" s="40"/>
      <c r="AA32" s="41"/>
      <c r="AB32" s="41"/>
      <c r="AC32" s="88">
        <f>SUM(AC24:AC31)</f>
        <v>0</v>
      </c>
      <c r="AD32" s="169"/>
      <c r="AE32" s="88">
        <f>SUM(AE24:AE31)</f>
        <v>0</v>
      </c>
      <c r="AF32" s="39"/>
      <c r="AG32" s="40"/>
      <c r="AH32" s="39"/>
      <c r="AI32" s="41"/>
      <c r="AJ32" s="86">
        <f t="shared" si="12"/>
        <v>0</v>
      </c>
      <c r="AK32" s="169"/>
      <c r="AL32" s="86">
        <f t="shared" si="13"/>
        <v>0</v>
      </c>
      <c r="AM32" s="41"/>
      <c r="AN32" s="86">
        <f>SUM(AJ32+AL32)</f>
        <v>0</v>
      </c>
      <c r="AP32" s="180"/>
    </row>
    <row r="33" spans="1:44" ht="3.75" customHeight="1">
      <c r="B33" s="18"/>
      <c r="C33" s="38"/>
      <c r="D33" s="16"/>
      <c r="E33" s="16"/>
      <c r="F33" s="18"/>
      <c r="G33" s="18"/>
      <c r="H33" s="18"/>
      <c r="I33" s="18"/>
      <c r="J33" s="18"/>
      <c r="K33" s="18"/>
      <c r="L33" s="27"/>
      <c r="M33" s="28"/>
      <c r="N33" s="28"/>
      <c r="O33" s="36"/>
      <c r="P33" s="161"/>
      <c r="Q33" s="36"/>
      <c r="R33" s="34"/>
      <c r="S33" s="35"/>
      <c r="T33" s="36"/>
      <c r="U33" s="36"/>
      <c r="V33" s="36"/>
      <c r="W33" s="161"/>
      <c r="X33" s="36"/>
      <c r="Y33" s="34"/>
      <c r="Z33" s="35"/>
      <c r="AA33" s="36"/>
      <c r="AB33" s="36"/>
      <c r="AC33" s="36"/>
      <c r="AD33" s="161"/>
      <c r="AE33" s="36"/>
      <c r="AF33" s="34"/>
      <c r="AG33" s="35"/>
      <c r="AH33" s="34"/>
      <c r="AI33" s="36"/>
      <c r="AJ33" s="3"/>
      <c r="AK33" s="161"/>
      <c r="AL33" s="36"/>
      <c r="AM33" s="36"/>
      <c r="AN33" s="3"/>
      <c r="AP33" s="180"/>
    </row>
    <row r="34" spans="1:44" ht="18.95" customHeight="1">
      <c r="B34" s="18"/>
      <c r="C34" s="16" t="s">
        <v>17</v>
      </c>
      <c r="D34" s="18"/>
      <c r="E34" s="18"/>
      <c r="F34" s="18"/>
      <c r="G34" s="18"/>
      <c r="H34" s="18"/>
      <c r="I34" s="18"/>
      <c r="J34" s="18"/>
      <c r="K34" s="18"/>
      <c r="L34" s="27"/>
      <c r="M34" s="28"/>
      <c r="N34" s="28"/>
      <c r="O34" s="88">
        <f>O21+O32</f>
        <v>0</v>
      </c>
      <c r="P34" s="169"/>
      <c r="Q34" s="88">
        <f>Q21+Q32</f>
        <v>0</v>
      </c>
      <c r="R34" s="39"/>
      <c r="S34" s="40"/>
      <c r="T34" s="41"/>
      <c r="U34" s="41"/>
      <c r="V34" s="88">
        <f>V21+V32</f>
        <v>0</v>
      </c>
      <c r="W34" s="169"/>
      <c r="X34" s="88">
        <f>X21+X32</f>
        <v>0</v>
      </c>
      <c r="Y34" s="39"/>
      <c r="Z34" s="40"/>
      <c r="AA34" s="41"/>
      <c r="AB34" s="41"/>
      <c r="AC34" s="88">
        <f>AC21+AC32</f>
        <v>0</v>
      </c>
      <c r="AD34" s="169"/>
      <c r="AE34" s="88">
        <f>AE21+AE32</f>
        <v>0</v>
      </c>
      <c r="AF34" s="39"/>
      <c r="AG34" s="40"/>
      <c r="AH34" s="39"/>
      <c r="AI34" s="41"/>
      <c r="AJ34" s="86">
        <f>SUM(O34+V34+AC34)</f>
        <v>0</v>
      </c>
      <c r="AK34" s="169"/>
      <c r="AL34" s="86">
        <f>SUM(Q34+X34+AE34)</f>
        <v>0</v>
      </c>
      <c r="AM34" s="41"/>
      <c r="AN34" s="86">
        <f>SUM(AJ34+AL34)</f>
        <v>0</v>
      </c>
      <c r="AP34" s="180"/>
    </row>
    <row r="35" spans="1:44" ht="9" customHeight="1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27"/>
      <c r="M35" s="28"/>
      <c r="N35" s="28"/>
      <c r="O35" s="7"/>
      <c r="P35" s="159"/>
      <c r="Q35" s="7"/>
      <c r="R35" s="32"/>
      <c r="S35" s="6"/>
      <c r="T35" s="7"/>
      <c r="U35" s="7"/>
      <c r="V35" s="7"/>
      <c r="W35" s="159"/>
      <c r="X35" s="7"/>
      <c r="Y35" s="32"/>
      <c r="Z35" s="6"/>
      <c r="AA35" s="7"/>
      <c r="AB35" s="7"/>
      <c r="AC35" s="7"/>
      <c r="AD35" s="159"/>
      <c r="AE35" s="7"/>
      <c r="AF35" s="32"/>
      <c r="AG35" s="6"/>
      <c r="AH35" s="32"/>
      <c r="AI35" s="7"/>
      <c r="AJ35" s="3"/>
      <c r="AK35" s="159"/>
      <c r="AL35" s="7"/>
      <c r="AM35" s="7"/>
      <c r="AN35" s="3"/>
      <c r="AP35" s="180"/>
    </row>
    <row r="36" spans="1:44" ht="30.75" customHeight="1">
      <c r="A36" s="84" t="s">
        <v>18</v>
      </c>
      <c r="B36" s="253" t="s">
        <v>53</v>
      </c>
      <c r="C36" s="254"/>
      <c r="D36" s="254"/>
      <c r="E36" s="254"/>
      <c r="F36" s="254"/>
      <c r="G36" s="15"/>
      <c r="H36" s="83"/>
      <c r="I36" s="42"/>
      <c r="J36" s="14"/>
      <c r="K36" s="14"/>
      <c r="L36" s="43"/>
      <c r="O36" s="44"/>
      <c r="P36" s="162"/>
      <c r="Q36" s="44"/>
      <c r="R36" s="45"/>
      <c r="S36" s="46"/>
      <c r="T36" s="44"/>
      <c r="U36" s="17"/>
      <c r="V36" s="17"/>
      <c r="W36" s="162"/>
      <c r="X36" s="44"/>
      <c r="Y36" s="45"/>
      <c r="Z36" s="46"/>
      <c r="AA36" s="17"/>
      <c r="AB36" s="17"/>
      <c r="AC36" s="17"/>
      <c r="AD36" s="162"/>
      <c r="AE36" s="44"/>
      <c r="AF36" s="45"/>
      <c r="AG36" s="46"/>
      <c r="AH36" s="45"/>
      <c r="AI36" s="17"/>
      <c r="AJ36" s="85"/>
      <c r="AK36" s="162"/>
      <c r="AL36" s="44"/>
      <c r="AM36" s="17"/>
      <c r="AN36" s="85"/>
      <c r="AP36" s="180"/>
    </row>
    <row r="37" spans="1:44" ht="18.95" customHeight="1">
      <c r="B37" s="16" t="s">
        <v>4</v>
      </c>
      <c r="C37" s="13" t="s">
        <v>21</v>
      </c>
      <c r="J37" s="17"/>
      <c r="K37" s="17"/>
      <c r="L37" s="46"/>
      <c r="O37" s="86">
        <f>SUM(AP13:AP20)</f>
        <v>0</v>
      </c>
      <c r="P37" s="163"/>
      <c r="Q37" s="1">
        <v>0</v>
      </c>
      <c r="R37" s="22"/>
      <c r="S37" s="23"/>
      <c r="T37" s="47"/>
      <c r="U37" s="47"/>
      <c r="V37" s="86">
        <f>SUM(AQ13:AQ20)</f>
        <v>0</v>
      </c>
      <c r="W37" s="163"/>
      <c r="X37" s="1">
        <v>0</v>
      </c>
      <c r="Y37" s="22"/>
      <c r="Z37" s="23"/>
      <c r="AA37" s="47"/>
      <c r="AB37" s="47"/>
      <c r="AC37" s="86">
        <f>SUM(AR13:AR20)</f>
        <v>0</v>
      </c>
      <c r="AD37" s="163"/>
      <c r="AE37" s="1">
        <v>0</v>
      </c>
      <c r="AF37" s="22"/>
      <c r="AG37" s="23"/>
      <c r="AH37" s="22"/>
      <c r="AI37" s="5"/>
      <c r="AJ37" s="86">
        <f>SUM(O37+V37+AC37)</f>
        <v>0</v>
      </c>
      <c r="AK37" s="163"/>
      <c r="AL37" s="86">
        <f>SUM(Q37+X37+AE37)</f>
        <v>0</v>
      </c>
      <c r="AM37" s="5"/>
      <c r="AN37" s="86">
        <f t="shared" ref="AN37:AN39" si="18">SUM(AJ37+AL37)</f>
        <v>0</v>
      </c>
      <c r="AP37" s="180"/>
    </row>
    <row r="38" spans="1:44" ht="18.95" customHeight="1">
      <c r="B38" s="16" t="s">
        <v>5</v>
      </c>
      <c r="C38" s="13" t="s">
        <v>22</v>
      </c>
      <c r="J38" s="17"/>
      <c r="K38" s="17"/>
      <c r="L38" s="19"/>
      <c r="O38" s="87">
        <f>SUM(AP24:AP31)</f>
        <v>0</v>
      </c>
      <c r="P38" s="163"/>
      <c r="Q38" s="2">
        <v>0</v>
      </c>
      <c r="R38" s="22"/>
      <c r="S38" s="23"/>
      <c r="T38" s="47"/>
      <c r="U38" s="47"/>
      <c r="V38" s="87">
        <f>SUM(AQ24:AQ31)</f>
        <v>0</v>
      </c>
      <c r="W38" s="163"/>
      <c r="X38" s="2">
        <v>0</v>
      </c>
      <c r="Y38" s="22"/>
      <c r="Z38" s="23"/>
      <c r="AA38" s="47"/>
      <c r="AB38" s="47"/>
      <c r="AC38" s="87">
        <f>SUM(AR24:AR31)</f>
        <v>0</v>
      </c>
      <c r="AD38" s="163"/>
      <c r="AE38" s="2">
        <v>0</v>
      </c>
      <c r="AF38" s="22"/>
      <c r="AG38" s="23"/>
      <c r="AH38" s="22"/>
      <c r="AI38" s="5"/>
      <c r="AJ38" s="87">
        <f>SUM(O38+V38+AC38)</f>
        <v>0</v>
      </c>
      <c r="AK38" s="163"/>
      <c r="AL38" s="87">
        <f>SUM(Q38+X38+AE38)</f>
        <v>0</v>
      </c>
      <c r="AM38" s="5"/>
      <c r="AN38" s="87">
        <f t="shared" si="18"/>
        <v>0</v>
      </c>
      <c r="AP38" s="180"/>
    </row>
    <row r="39" spans="1:44" ht="18.95" customHeight="1">
      <c r="B39" s="18"/>
      <c r="C39" s="14" t="s">
        <v>27</v>
      </c>
      <c r="D39" s="14"/>
      <c r="E39" s="14"/>
      <c r="J39" s="17"/>
      <c r="K39" s="17"/>
      <c r="L39" s="19"/>
      <c r="O39" s="86">
        <f>SUM(O37:O38)</f>
        <v>0</v>
      </c>
      <c r="P39" s="163"/>
      <c r="Q39" s="86">
        <f>SUM(Q37:Q38)</f>
        <v>0</v>
      </c>
      <c r="R39" s="8"/>
      <c r="S39" s="23"/>
      <c r="T39" s="47"/>
      <c r="U39" s="47"/>
      <c r="V39" s="86">
        <f>SUM(V37:V38)</f>
        <v>0</v>
      </c>
      <c r="W39" s="163"/>
      <c r="X39" s="86">
        <f>SUM(X37:X38)</f>
        <v>0</v>
      </c>
      <c r="Y39" s="8"/>
      <c r="Z39" s="29"/>
      <c r="AA39" s="30"/>
      <c r="AB39" s="30"/>
      <c r="AC39" s="86">
        <f>SUM(AC37:AC38)</f>
        <v>0</v>
      </c>
      <c r="AD39" s="163"/>
      <c r="AE39" s="86">
        <f>SUM(AE37:AE38)</f>
        <v>0</v>
      </c>
      <c r="AF39" s="8"/>
      <c r="AG39" s="29"/>
      <c r="AH39" s="8"/>
      <c r="AI39" s="3"/>
      <c r="AJ39" s="86">
        <f>SUM(O39+V39+AC39)</f>
        <v>0</v>
      </c>
      <c r="AK39" s="163"/>
      <c r="AL39" s="86">
        <f>SUM(Q39+X39+AE39)</f>
        <v>0</v>
      </c>
      <c r="AM39" s="3"/>
      <c r="AN39" s="86">
        <f t="shared" si="18"/>
        <v>0</v>
      </c>
      <c r="AP39" s="180"/>
    </row>
    <row r="40" spans="1:44" ht="3.75" customHeight="1">
      <c r="B40" s="18"/>
      <c r="C40" s="14"/>
      <c r="D40" s="14"/>
      <c r="E40" s="14"/>
      <c r="J40" s="17"/>
      <c r="K40" s="17"/>
      <c r="L40" s="19"/>
      <c r="O40" s="3"/>
      <c r="P40" s="163"/>
      <c r="Q40" s="3"/>
      <c r="R40" s="8"/>
      <c r="S40" s="23"/>
      <c r="T40" s="47"/>
      <c r="U40" s="47"/>
      <c r="V40" s="3"/>
      <c r="W40" s="163"/>
      <c r="X40" s="3"/>
      <c r="Y40" s="8"/>
      <c r="Z40" s="29"/>
      <c r="AA40" s="30"/>
      <c r="AB40" s="30"/>
      <c r="AC40" s="3"/>
      <c r="AD40" s="163"/>
      <c r="AE40" s="3"/>
      <c r="AF40" s="8"/>
      <c r="AG40" s="29"/>
      <c r="AH40" s="8"/>
      <c r="AI40" s="3"/>
      <c r="AJ40" s="3"/>
      <c r="AK40" s="163"/>
      <c r="AL40" s="3"/>
      <c r="AM40" s="3"/>
      <c r="AN40" s="3"/>
      <c r="AP40" s="180"/>
    </row>
    <row r="41" spans="1:44" s="14" customFormat="1" ht="18.95" customHeight="1">
      <c r="C41" s="14" t="s">
        <v>54</v>
      </c>
      <c r="L41" s="43"/>
      <c r="O41" s="89">
        <f>SUM(O34+O39)</f>
        <v>0</v>
      </c>
      <c r="P41" s="170"/>
      <c r="Q41" s="89">
        <f>SUM(Q34+Q39)</f>
        <v>0</v>
      </c>
      <c r="R41" s="48"/>
      <c r="S41" s="49"/>
      <c r="T41" s="50"/>
      <c r="U41" s="50">
        <f t="shared" ref="U41:AE41" si="19">SUM(U34+U39)</f>
        <v>0</v>
      </c>
      <c r="V41" s="89">
        <f t="shared" si="19"/>
        <v>0</v>
      </c>
      <c r="W41" s="170"/>
      <c r="X41" s="89">
        <f t="shared" si="19"/>
        <v>0</v>
      </c>
      <c r="Y41" s="48"/>
      <c r="Z41" s="49"/>
      <c r="AA41" s="50"/>
      <c r="AB41" s="50">
        <f t="shared" si="19"/>
        <v>0</v>
      </c>
      <c r="AC41" s="89">
        <f t="shared" si="19"/>
        <v>0</v>
      </c>
      <c r="AD41" s="170"/>
      <c r="AE41" s="89">
        <f t="shared" si="19"/>
        <v>0</v>
      </c>
      <c r="AF41" s="48"/>
      <c r="AG41" s="49"/>
      <c r="AH41" s="48"/>
      <c r="AI41" s="50"/>
      <c r="AJ41" s="86">
        <f>SUM(O41+V41+AC41)</f>
        <v>0</v>
      </c>
      <c r="AK41" s="170"/>
      <c r="AL41" s="86">
        <f>SUM(Q41+X41+AE41)</f>
        <v>0</v>
      </c>
      <c r="AM41" s="50"/>
      <c r="AN41" s="86">
        <f>SUM(AJ41+AL41)</f>
        <v>0</v>
      </c>
      <c r="AO41" s="178"/>
      <c r="AP41" s="183"/>
      <c r="AQ41" s="184"/>
      <c r="AR41" s="184"/>
    </row>
    <row r="42" spans="1:44" ht="10.5" customHeight="1">
      <c r="C42" s="14"/>
      <c r="L42" s="12"/>
      <c r="O42" s="30"/>
      <c r="P42" s="164"/>
      <c r="Q42" s="30"/>
      <c r="R42" s="51"/>
      <c r="S42" s="29"/>
      <c r="T42" s="30"/>
      <c r="U42" s="30"/>
      <c r="V42" s="30"/>
      <c r="W42" s="164"/>
      <c r="X42" s="30"/>
      <c r="Y42" s="51"/>
      <c r="Z42" s="29"/>
      <c r="AA42" s="30"/>
      <c r="AB42" s="30"/>
      <c r="AC42" s="30"/>
      <c r="AD42" s="164"/>
      <c r="AE42" s="30"/>
      <c r="AF42" s="51"/>
      <c r="AG42" s="29"/>
      <c r="AH42" s="51"/>
      <c r="AI42" s="30"/>
      <c r="AJ42" s="3"/>
      <c r="AK42" s="164"/>
      <c r="AL42" s="30"/>
      <c r="AM42" s="30"/>
      <c r="AN42" s="3"/>
      <c r="AP42" s="180"/>
    </row>
    <row r="43" spans="1:44" ht="10.5" customHeight="1">
      <c r="L43" s="12"/>
      <c r="O43" s="5"/>
      <c r="P43" s="165"/>
      <c r="Q43" s="5"/>
      <c r="R43" s="22"/>
      <c r="S43" s="6"/>
      <c r="T43" s="7"/>
      <c r="U43" s="7"/>
      <c r="V43" s="5"/>
      <c r="W43" s="165"/>
      <c r="X43" s="5"/>
      <c r="Y43" s="22"/>
      <c r="Z43" s="6"/>
      <c r="AA43" s="7"/>
      <c r="AB43" s="7"/>
      <c r="AC43" s="5"/>
      <c r="AD43" s="165"/>
      <c r="AE43" s="5"/>
      <c r="AF43" s="22"/>
      <c r="AG43" s="6"/>
      <c r="AH43" s="22"/>
      <c r="AI43" s="5"/>
      <c r="AJ43" s="3"/>
      <c r="AK43" s="165"/>
      <c r="AL43" s="5"/>
      <c r="AM43" s="5"/>
      <c r="AN43" s="3"/>
      <c r="AP43" s="180"/>
    </row>
    <row r="44" spans="1:44" ht="18.95" customHeight="1">
      <c r="A44" s="14" t="s">
        <v>154</v>
      </c>
      <c r="B44" s="14" t="s">
        <v>26</v>
      </c>
      <c r="L44" s="12"/>
      <c r="O44" s="5"/>
      <c r="P44" s="165"/>
      <c r="Q44" s="5"/>
      <c r="R44" s="22"/>
      <c r="S44" s="6"/>
      <c r="T44" s="7"/>
      <c r="U44" s="7"/>
      <c r="V44" s="5"/>
      <c r="W44" s="165"/>
      <c r="X44" s="5"/>
      <c r="Y44" s="22"/>
      <c r="Z44" s="6"/>
      <c r="AA44" s="7"/>
      <c r="AB44" s="7"/>
      <c r="AC44" s="5"/>
      <c r="AD44" s="165"/>
      <c r="AE44" s="5"/>
      <c r="AF44" s="22"/>
      <c r="AG44" s="6"/>
      <c r="AH44" s="22"/>
      <c r="AI44" s="5"/>
      <c r="AJ44" s="3"/>
      <c r="AK44" s="165"/>
      <c r="AL44" s="5"/>
      <c r="AM44" s="5"/>
      <c r="AN44" s="3"/>
      <c r="AP44" s="180"/>
    </row>
    <row r="45" spans="1:44" ht="18.95" customHeight="1">
      <c r="B45" s="52" t="s">
        <v>4</v>
      </c>
      <c r="C45" s="53" t="s">
        <v>148</v>
      </c>
      <c r="I45" s="14"/>
      <c r="J45" s="14"/>
      <c r="K45" s="14"/>
      <c r="L45" s="43"/>
      <c r="O45" s="1">
        <v>0</v>
      </c>
      <c r="P45" s="160"/>
      <c r="Q45" s="1">
        <v>0</v>
      </c>
      <c r="R45" s="22"/>
      <c r="S45" s="54"/>
      <c r="T45" s="55"/>
      <c r="U45" s="55"/>
      <c r="V45" s="1">
        <v>0</v>
      </c>
      <c r="W45" s="160"/>
      <c r="X45" s="1">
        <v>0</v>
      </c>
      <c r="Y45" s="22"/>
      <c r="Z45" s="54"/>
      <c r="AA45" s="55"/>
      <c r="AB45" s="55"/>
      <c r="AC45" s="1">
        <v>0</v>
      </c>
      <c r="AD45" s="160"/>
      <c r="AE45" s="1">
        <v>0</v>
      </c>
      <c r="AF45" s="22"/>
      <c r="AG45" s="54"/>
      <c r="AH45" s="22"/>
      <c r="AI45" s="5"/>
      <c r="AJ45" s="86">
        <f>SUM(O45+V45+AC45)</f>
        <v>0</v>
      </c>
      <c r="AK45" s="160"/>
      <c r="AL45" s="86">
        <f>SUM(Q45+X45+AE45)</f>
        <v>0</v>
      </c>
      <c r="AM45" s="5"/>
      <c r="AN45" s="86">
        <f t="shared" ref="AN45:AN47" si="20">SUM(AJ45+AL45)</f>
        <v>0</v>
      </c>
      <c r="AP45" s="180"/>
    </row>
    <row r="46" spans="1:44" ht="18.95" customHeight="1">
      <c r="B46" s="52" t="s">
        <v>5</v>
      </c>
      <c r="C46" s="13" t="s">
        <v>48</v>
      </c>
      <c r="I46" s="14"/>
      <c r="J46" s="14"/>
      <c r="K46" s="14"/>
      <c r="L46" s="43"/>
      <c r="O46" s="2">
        <v>0</v>
      </c>
      <c r="P46" s="160"/>
      <c r="Q46" s="2">
        <v>0</v>
      </c>
      <c r="R46" s="22"/>
      <c r="S46" s="54"/>
      <c r="T46" s="55"/>
      <c r="U46" s="55"/>
      <c r="V46" s="2">
        <v>0</v>
      </c>
      <c r="W46" s="160"/>
      <c r="X46" s="2">
        <v>0</v>
      </c>
      <c r="Y46" s="22"/>
      <c r="Z46" s="54"/>
      <c r="AA46" s="55"/>
      <c r="AB46" s="55"/>
      <c r="AC46" s="2">
        <v>0</v>
      </c>
      <c r="AD46" s="160"/>
      <c r="AE46" s="2">
        <v>0</v>
      </c>
      <c r="AF46" s="22"/>
      <c r="AG46" s="54"/>
      <c r="AH46" s="22"/>
      <c r="AI46" s="5"/>
      <c r="AJ46" s="87">
        <f>SUM(O46+V46+AC46)</f>
        <v>0</v>
      </c>
      <c r="AK46" s="160"/>
      <c r="AL46" s="87">
        <f>SUM(Q46+X46+AE46)</f>
        <v>0</v>
      </c>
      <c r="AM46" s="5"/>
      <c r="AN46" s="87">
        <f t="shared" si="20"/>
        <v>0</v>
      </c>
      <c r="AP46" s="180"/>
    </row>
    <row r="47" spans="1:44" ht="18.95" customHeight="1">
      <c r="C47" s="14" t="s">
        <v>43</v>
      </c>
      <c r="L47" s="12"/>
      <c r="O47" s="86">
        <f>SUM(O45:O46)</f>
        <v>0</v>
      </c>
      <c r="P47" s="163"/>
      <c r="Q47" s="86">
        <f>SUM(Q45:Q46)</f>
        <v>0</v>
      </c>
      <c r="R47" s="8"/>
      <c r="S47" s="56"/>
      <c r="T47" s="57"/>
      <c r="U47" s="57"/>
      <c r="V47" s="86">
        <f>SUM(V45:V46)</f>
        <v>0</v>
      </c>
      <c r="W47" s="163"/>
      <c r="X47" s="86">
        <f>SUM(X45:X46)</f>
        <v>0</v>
      </c>
      <c r="Y47" s="8"/>
      <c r="Z47" s="56"/>
      <c r="AA47" s="57"/>
      <c r="AB47" s="57"/>
      <c r="AC47" s="86">
        <f>SUM(AC45:AC46)</f>
        <v>0</v>
      </c>
      <c r="AD47" s="163"/>
      <c r="AE47" s="86">
        <f>SUM(AE45:AE46)</f>
        <v>0</v>
      </c>
      <c r="AF47" s="8"/>
      <c r="AG47" s="56"/>
      <c r="AH47" s="8"/>
      <c r="AI47" s="3"/>
      <c r="AJ47" s="86">
        <f>SUM(O47+V47+AC47)</f>
        <v>0</v>
      </c>
      <c r="AK47" s="163"/>
      <c r="AL47" s="86">
        <f>SUM(Q47+X47+AE47)</f>
        <v>0</v>
      </c>
      <c r="AM47" s="3"/>
      <c r="AN47" s="86">
        <f t="shared" si="20"/>
        <v>0</v>
      </c>
      <c r="AP47" s="180"/>
    </row>
    <row r="48" spans="1:44" ht="10.5" customHeight="1">
      <c r="L48" s="12"/>
      <c r="O48" s="5"/>
      <c r="P48" s="165"/>
      <c r="Q48" s="5"/>
      <c r="R48" s="22"/>
      <c r="S48" s="6"/>
      <c r="T48" s="7"/>
      <c r="U48" s="7"/>
      <c r="V48" s="5"/>
      <c r="W48" s="165"/>
      <c r="X48" s="5"/>
      <c r="Y48" s="22"/>
      <c r="Z48" s="6"/>
      <c r="AA48" s="7"/>
      <c r="AB48" s="7"/>
      <c r="AC48" s="5"/>
      <c r="AD48" s="165"/>
      <c r="AE48" s="5"/>
      <c r="AF48" s="22"/>
      <c r="AG48" s="6"/>
      <c r="AH48" s="22"/>
      <c r="AI48" s="5"/>
      <c r="AJ48" s="3"/>
      <c r="AK48" s="165"/>
      <c r="AL48" s="5"/>
      <c r="AM48" s="5"/>
      <c r="AN48" s="3"/>
      <c r="AP48" s="180"/>
    </row>
    <row r="49" spans="1:42" ht="18.95" customHeight="1">
      <c r="A49" s="14" t="s">
        <v>25</v>
      </c>
      <c r="B49" s="14" t="s">
        <v>31</v>
      </c>
      <c r="D49" s="14"/>
      <c r="J49" s="172"/>
      <c r="L49" s="12"/>
      <c r="O49" s="5"/>
      <c r="P49" s="165"/>
      <c r="Q49" s="5"/>
      <c r="R49" s="22"/>
      <c r="S49" s="6"/>
      <c r="T49" s="7"/>
      <c r="U49" s="7"/>
      <c r="V49" s="5"/>
      <c r="W49" s="165"/>
      <c r="X49" s="5"/>
      <c r="Y49" s="22"/>
      <c r="Z49" s="6"/>
      <c r="AA49" s="7"/>
      <c r="AB49" s="7"/>
      <c r="AC49" s="5"/>
      <c r="AD49" s="165"/>
      <c r="AE49" s="5"/>
      <c r="AF49" s="22"/>
      <c r="AG49" s="6"/>
      <c r="AH49" s="22"/>
      <c r="AI49" s="5"/>
      <c r="AJ49" s="3"/>
      <c r="AK49" s="165"/>
      <c r="AL49" s="5"/>
      <c r="AM49" s="5"/>
      <c r="AN49" s="3"/>
      <c r="AP49" s="180"/>
    </row>
    <row r="50" spans="1:42" ht="18.95" customHeight="1">
      <c r="B50" s="59" t="s">
        <v>4</v>
      </c>
      <c r="C50" s="13" t="s">
        <v>33</v>
      </c>
      <c r="F50" s="60"/>
      <c r="G50" s="60"/>
      <c r="H50" s="60"/>
      <c r="J50" s="173"/>
      <c r="L50" s="12"/>
      <c r="O50" s="1">
        <v>0</v>
      </c>
      <c r="P50" s="160"/>
      <c r="Q50" s="1">
        <v>0</v>
      </c>
      <c r="R50" s="22"/>
      <c r="S50" s="4"/>
      <c r="T50" s="5"/>
      <c r="U50" s="5"/>
      <c r="V50" s="1">
        <v>0</v>
      </c>
      <c r="W50" s="160"/>
      <c r="X50" s="1">
        <v>0</v>
      </c>
      <c r="Y50" s="22"/>
      <c r="Z50" s="4"/>
      <c r="AA50" s="5"/>
      <c r="AB50" s="5"/>
      <c r="AC50" s="1">
        <v>0</v>
      </c>
      <c r="AD50" s="160"/>
      <c r="AE50" s="1">
        <v>0</v>
      </c>
      <c r="AF50" s="22"/>
      <c r="AG50" s="4"/>
      <c r="AH50" s="22"/>
      <c r="AI50" s="5"/>
      <c r="AJ50" s="86">
        <f>SUM(O50+V50+AC50)</f>
        <v>0</v>
      </c>
      <c r="AK50" s="160"/>
      <c r="AL50" s="86">
        <f>SUM(Q50+X50+AE50)</f>
        <v>0</v>
      </c>
      <c r="AM50" s="5"/>
      <c r="AN50" s="86">
        <f t="shared" ref="AN50:AN54" si="21">SUM(AJ50+AL50)</f>
        <v>0</v>
      </c>
      <c r="AP50" s="180"/>
    </row>
    <row r="51" spans="1:42" ht="18.95" customHeight="1">
      <c r="B51" s="59" t="s">
        <v>5</v>
      </c>
      <c r="C51" s="13" t="s">
        <v>34</v>
      </c>
      <c r="F51" s="60"/>
      <c r="G51" s="60"/>
      <c r="H51" s="60"/>
      <c r="J51" s="173"/>
      <c r="L51" s="12"/>
      <c r="O51" s="1">
        <v>0</v>
      </c>
      <c r="P51" s="160"/>
      <c r="Q51" s="1">
        <v>0</v>
      </c>
      <c r="R51" s="22"/>
      <c r="S51" s="4"/>
      <c r="T51" s="5"/>
      <c r="U51" s="5"/>
      <c r="V51" s="1">
        <v>0</v>
      </c>
      <c r="W51" s="160"/>
      <c r="X51" s="1">
        <v>0</v>
      </c>
      <c r="Y51" s="22"/>
      <c r="Z51" s="4"/>
      <c r="AA51" s="5"/>
      <c r="AB51" s="5"/>
      <c r="AC51" s="1">
        <v>0</v>
      </c>
      <c r="AD51" s="160"/>
      <c r="AE51" s="1">
        <v>0</v>
      </c>
      <c r="AF51" s="22"/>
      <c r="AG51" s="4"/>
      <c r="AH51" s="22"/>
      <c r="AI51" s="5"/>
      <c r="AJ51" s="86">
        <f>SUM(O51+V51+AC51)</f>
        <v>0</v>
      </c>
      <c r="AK51" s="160"/>
      <c r="AL51" s="86">
        <f>SUM(Q51+X51+AE51)</f>
        <v>0</v>
      </c>
      <c r="AM51" s="5"/>
      <c r="AN51" s="86">
        <f t="shared" si="21"/>
        <v>0</v>
      </c>
      <c r="AP51" s="180"/>
    </row>
    <row r="52" spans="1:42" ht="18.95" customHeight="1">
      <c r="B52" s="59" t="s">
        <v>6</v>
      </c>
      <c r="C52" s="13" t="s">
        <v>35</v>
      </c>
      <c r="F52" s="60"/>
      <c r="G52" s="60"/>
      <c r="H52" s="60"/>
      <c r="J52" s="173"/>
      <c r="L52" s="12"/>
      <c r="O52" s="1">
        <v>0</v>
      </c>
      <c r="P52" s="160"/>
      <c r="Q52" s="1">
        <v>0</v>
      </c>
      <c r="R52" s="22"/>
      <c r="S52" s="4"/>
      <c r="T52" s="5"/>
      <c r="U52" s="5"/>
      <c r="V52" s="1">
        <v>0</v>
      </c>
      <c r="W52" s="160"/>
      <c r="X52" s="1">
        <v>0</v>
      </c>
      <c r="Y52" s="22"/>
      <c r="Z52" s="4"/>
      <c r="AA52" s="5"/>
      <c r="AB52" s="5"/>
      <c r="AC52" s="1">
        <v>0</v>
      </c>
      <c r="AD52" s="160"/>
      <c r="AE52" s="1">
        <v>0</v>
      </c>
      <c r="AF52" s="22"/>
      <c r="AG52" s="4"/>
      <c r="AH52" s="22"/>
      <c r="AI52" s="5"/>
      <c r="AJ52" s="86">
        <f>SUM(O52+V52+AC52)</f>
        <v>0</v>
      </c>
      <c r="AK52" s="160"/>
      <c r="AL52" s="86">
        <f>SUM(Q52+X52+AE52)</f>
        <v>0</v>
      </c>
      <c r="AM52" s="5"/>
      <c r="AN52" s="86">
        <f t="shared" si="21"/>
        <v>0</v>
      </c>
      <c r="AP52" s="180"/>
    </row>
    <row r="53" spans="1:42" ht="18.95" customHeight="1">
      <c r="B53" s="59" t="s">
        <v>7</v>
      </c>
      <c r="C53" s="13" t="s">
        <v>3</v>
      </c>
      <c r="D53" s="246" t="s">
        <v>2</v>
      </c>
      <c r="E53" s="246"/>
      <c r="F53" s="246"/>
      <c r="G53" s="246"/>
      <c r="H53" s="246"/>
      <c r="I53" s="246"/>
      <c r="J53" s="246"/>
      <c r="L53" s="12"/>
      <c r="O53" s="2">
        <v>0</v>
      </c>
      <c r="P53" s="160"/>
      <c r="Q53" s="2">
        <v>0</v>
      </c>
      <c r="R53" s="22"/>
      <c r="S53" s="4"/>
      <c r="T53" s="5"/>
      <c r="U53" s="5"/>
      <c r="V53" s="2">
        <v>0</v>
      </c>
      <c r="W53" s="160"/>
      <c r="X53" s="2">
        <v>0</v>
      </c>
      <c r="Y53" s="22"/>
      <c r="Z53" s="4"/>
      <c r="AA53" s="5"/>
      <c r="AB53" s="5"/>
      <c r="AC53" s="2">
        <v>0</v>
      </c>
      <c r="AD53" s="160"/>
      <c r="AE53" s="2">
        <v>0</v>
      </c>
      <c r="AF53" s="22"/>
      <c r="AG53" s="4"/>
      <c r="AH53" s="22"/>
      <c r="AI53" s="5"/>
      <c r="AJ53" s="87">
        <f>SUM(O53+V53+AC53)</f>
        <v>0</v>
      </c>
      <c r="AK53" s="160"/>
      <c r="AL53" s="87">
        <f>SUM(Q53+X53+AE53)</f>
        <v>0</v>
      </c>
      <c r="AM53" s="5"/>
      <c r="AN53" s="87">
        <f t="shared" si="21"/>
        <v>0</v>
      </c>
      <c r="AP53" s="180"/>
    </row>
    <row r="54" spans="1:42" ht="18.75" customHeight="1">
      <c r="C54" s="76"/>
      <c r="D54" s="53" t="s">
        <v>32</v>
      </c>
      <c r="J54" s="167"/>
      <c r="L54" s="12"/>
      <c r="M54" s="14"/>
      <c r="N54" s="14"/>
      <c r="O54" s="86">
        <f>SUM(O50:O53)</f>
        <v>0</v>
      </c>
      <c r="P54" s="163"/>
      <c r="Q54" s="86">
        <f>SUM(Q50:Q53)</f>
        <v>0</v>
      </c>
      <c r="R54" s="3"/>
      <c r="S54" s="11"/>
      <c r="T54" s="3"/>
      <c r="U54" s="3"/>
      <c r="V54" s="86">
        <f>SUM(V50:V53)</f>
        <v>0</v>
      </c>
      <c r="W54" s="163"/>
      <c r="X54" s="86">
        <f>SUM(X50:X53)</f>
        <v>0</v>
      </c>
      <c r="Y54" s="3"/>
      <c r="Z54" s="11"/>
      <c r="AA54" s="3"/>
      <c r="AB54" s="3"/>
      <c r="AC54" s="86">
        <f>SUM(AC50:AC53)</f>
        <v>0</v>
      </c>
      <c r="AD54" s="163"/>
      <c r="AE54" s="86">
        <f>SUM(AE50:AE53)</f>
        <v>0</v>
      </c>
      <c r="AF54" s="3"/>
      <c r="AG54" s="11"/>
      <c r="AH54" s="3"/>
      <c r="AI54" s="11"/>
      <c r="AJ54" s="86">
        <f>SUM(O54+V54+AC54)</f>
        <v>0</v>
      </c>
      <c r="AK54" s="163"/>
      <c r="AL54" s="86">
        <f>SUM(Q54+X54+AE54)</f>
        <v>0</v>
      </c>
      <c r="AM54" s="3"/>
      <c r="AN54" s="86">
        <f t="shared" si="21"/>
        <v>0</v>
      </c>
      <c r="AP54" s="180"/>
    </row>
    <row r="55" spans="1:42" ht="10.5" customHeight="1">
      <c r="F55" s="61"/>
      <c r="G55" s="61"/>
      <c r="H55" s="61"/>
      <c r="J55" s="62"/>
      <c r="L55" s="12"/>
      <c r="M55" s="14"/>
      <c r="N55" s="14"/>
      <c r="O55" s="3"/>
      <c r="P55" s="163"/>
      <c r="Q55" s="3"/>
      <c r="R55" s="3"/>
      <c r="S55" s="11"/>
      <c r="T55" s="3"/>
      <c r="U55" s="3"/>
      <c r="V55" s="3"/>
      <c r="W55" s="163"/>
      <c r="X55" s="3"/>
      <c r="Y55" s="3"/>
      <c r="Z55" s="11"/>
      <c r="AA55" s="3"/>
      <c r="AB55" s="3"/>
      <c r="AC55" s="3"/>
      <c r="AD55" s="163"/>
      <c r="AE55" s="3"/>
      <c r="AF55" s="3"/>
      <c r="AG55" s="11"/>
      <c r="AH55" s="3"/>
      <c r="AI55" s="11"/>
      <c r="AJ55" s="3"/>
      <c r="AK55" s="163"/>
      <c r="AL55" s="3"/>
      <c r="AM55" s="3"/>
      <c r="AN55" s="3"/>
      <c r="AP55" s="180"/>
    </row>
    <row r="56" spans="1:42" ht="18.75" customHeight="1">
      <c r="A56" s="14" t="s">
        <v>30</v>
      </c>
      <c r="B56" s="14" t="s">
        <v>37</v>
      </c>
      <c r="D56" s="14"/>
      <c r="F56" s="61"/>
      <c r="G56" s="61"/>
      <c r="H56" s="61"/>
      <c r="J56" s="62"/>
      <c r="L56" s="12"/>
      <c r="M56" s="14"/>
      <c r="N56" s="14"/>
      <c r="O56" s="3"/>
      <c r="P56" s="163"/>
      <c r="Q56" s="3"/>
      <c r="R56" s="3"/>
      <c r="S56" s="11"/>
      <c r="T56" s="3"/>
      <c r="U56" s="3"/>
      <c r="V56" s="3"/>
      <c r="W56" s="163"/>
      <c r="X56" s="3"/>
      <c r="Y56" s="3"/>
      <c r="Z56" s="11"/>
      <c r="AA56" s="3"/>
      <c r="AB56" s="3"/>
      <c r="AC56" s="3"/>
      <c r="AD56" s="163"/>
      <c r="AE56" s="3"/>
      <c r="AF56" s="3"/>
      <c r="AG56" s="11"/>
      <c r="AH56" s="3"/>
      <c r="AI56" s="11"/>
      <c r="AJ56" s="3"/>
      <c r="AK56" s="163"/>
      <c r="AL56" s="3"/>
      <c r="AM56" s="3"/>
      <c r="AN56" s="3"/>
      <c r="AP56" s="180"/>
    </row>
    <row r="57" spans="1:42" ht="18.75" customHeight="1">
      <c r="B57" s="59" t="s">
        <v>4</v>
      </c>
      <c r="C57" s="13" t="s">
        <v>38</v>
      </c>
      <c r="F57" s="61"/>
      <c r="G57" s="61"/>
      <c r="H57" s="61"/>
      <c r="J57" s="62"/>
      <c r="L57" s="12"/>
      <c r="M57" s="14"/>
      <c r="N57" s="14"/>
      <c r="O57" s="1">
        <v>0</v>
      </c>
      <c r="P57" s="160"/>
      <c r="Q57" s="1">
        <v>0</v>
      </c>
      <c r="R57" s="5"/>
      <c r="S57" s="4"/>
      <c r="T57" s="5"/>
      <c r="U57" s="5"/>
      <c r="V57" s="1">
        <v>0</v>
      </c>
      <c r="W57" s="160"/>
      <c r="X57" s="1">
        <v>0</v>
      </c>
      <c r="Y57" s="5"/>
      <c r="Z57" s="4"/>
      <c r="AA57" s="5"/>
      <c r="AB57" s="5"/>
      <c r="AC57" s="1">
        <v>0</v>
      </c>
      <c r="AD57" s="160"/>
      <c r="AE57" s="1">
        <v>0</v>
      </c>
      <c r="AF57" s="5"/>
      <c r="AG57" s="4"/>
      <c r="AH57" s="3"/>
      <c r="AI57" s="11"/>
      <c r="AJ57" s="86">
        <f>SUM(O57+V57+AC57)</f>
        <v>0</v>
      </c>
      <c r="AK57" s="160"/>
      <c r="AL57" s="86">
        <f>SUM(Q57+X57+AE57)</f>
        <v>0</v>
      </c>
      <c r="AM57" s="3"/>
      <c r="AN57" s="86">
        <f t="shared" ref="AN57:AN62" si="22">SUM(AJ57+AL57)</f>
        <v>0</v>
      </c>
      <c r="AP57" s="180"/>
    </row>
    <row r="58" spans="1:42" ht="18.75" customHeight="1">
      <c r="B58" s="59" t="s">
        <v>5</v>
      </c>
      <c r="C58" s="13" t="s">
        <v>39</v>
      </c>
      <c r="F58" s="61"/>
      <c r="G58" s="61"/>
      <c r="H58" s="61"/>
      <c r="J58" s="62"/>
      <c r="L58" s="12"/>
      <c r="M58" s="14"/>
      <c r="N58" s="14"/>
      <c r="O58" s="1">
        <v>0</v>
      </c>
      <c r="P58" s="160"/>
      <c r="Q58" s="1">
        <v>0</v>
      </c>
      <c r="R58" s="5"/>
      <c r="S58" s="4"/>
      <c r="T58" s="5"/>
      <c r="U58" s="5"/>
      <c r="V58" s="1">
        <v>0</v>
      </c>
      <c r="W58" s="160"/>
      <c r="X58" s="1">
        <v>0</v>
      </c>
      <c r="Y58" s="5"/>
      <c r="Z58" s="4"/>
      <c r="AA58" s="5"/>
      <c r="AB58" s="5"/>
      <c r="AC58" s="1">
        <v>0</v>
      </c>
      <c r="AD58" s="160"/>
      <c r="AE58" s="1">
        <v>0</v>
      </c>
      <c r="AF58" s="5"/>
      <c r="AG58" s="4"/>
      <c r="AH58" s="3"/>
      <c r="AI58" s="11"/>
      <c r="AJ58" s="86">
        <f>SUM(O58+V58+AC58)</f>
        <v>0</v>
      </c>
      <c r="AK58" s="160"/>
      <c r="AL58" s="86">
        <f>SUM(Q58+X58+AE58)</f>
        <v>0</v>
      </c>
      <c r="AM58" s="3"/>
      <c r="AN58" s="86">
        <f t="shared" si="22"/>
        <v>0</v>
      </c>
      <c r="AP58" s="180"/>
    </row>
    <row r="59" spans="1:42" ht="18.75" customHeight="1">
      <c r="B59" s="59" t="s">
        <v>6</v>
      </c>
      <c r="C59" s="13" t="s">
        <v>151</v>
      </c>
      <c r="D59"/>
      <c r="E59" s="255"/>
      <c r="F59" s="255"/>
      <c r="G59" s="255"/>
      <c r="H59" s="255"/>
      <c r="I59" s="255"/>
      <c r="J59" s="255"/>
      <c r="L59" s="12"/>
      <c r="M59" s="14"/>
      <c r="N59" s="14"/>
      <c r="O59" s="1">
        <v>0</v>
      </c>
      <c r="P59" s="160"/>
      <c r="Q59" s="1">
        <v>0</v>
      </c>
      <c r="R59" s="5"/>
      <c r="S59" s="4"/>
      <c r="T59" s="5"/>
      <c r="U59" s="5"/>
      <c r="V59" s="1">
        <v>0</v>
      </c>
      <c r="W59" s="160"/>
      <c r="X59" s="1">
        <v>0</v>
      </c>
      <c r="Y59" s="5"/>
      <c r="Z59" s="4"/>
      <c r="AA59" s="5"/>
      <c r="AB59" s="5"/>
      <c r="AC59" s="1">
        <v>0</v>
      </c>
      <c r="AD59" s="160"/>
      <c r="AE59" s="1">
        <v>0</v>
      </c>
      <c r="AF59" s="5"/>
      <c r="AG59" s="4"/>
      <c r="AH59" s="3"/>
      <c r="AI59" s="11"/>
      <c r="AJ59" s="86">
        <f>SUM(O59+V59+AC59)</f>
        <v>0</v>
      </c>
      <c r="AK59" s="160"/>
      <c r="AL59" s="86">
        <f>SUM(Q59+X59+AE59)</f>
        <v>0</v>
      </c>
      <c r="AM59" s="3"/>
      <c r="AN59" s="86">
        <f t="shared" si="22"/>
        <v>0</v>
      </c>
      <c r="AP59" s="180"/>
    </row>
    <row r="60" spans="1:42" ht="18.75" customHeight="1">
      <c r="B60" s="59" t="s">
        <v>7</v>
      </c>
      <c r="C60" s="13" t="s">
        <v>40</v>
      </c>
      <c r="F60" s="61"/>
      <c r="G60" s="61"/>
      <c r="H60" s="61"/>
      <c r="J60" s="62"/>
      <c r="L60" s="12"/>
      <c r="M60" s="14"/>
      <c r="N60" s="14"/>
      <c r="O60" s="1">
        <v>0</v>
      </c>
      <c r="P60" s="160"/>
      <c r="Q60" s="1">
        <v>0</v>
      </c>
      <c r="R60" s="5"/>
      <c r="S60" s="4"/>
      <c r="T60" s="5"/>
      <c r="U60" s="5"/>
      <c r="V60" s="1">
        <v>0</v>
      </c>
      <c r="W60" s="160"/>
      <c r="X60" s="1">
        <v>0</v>
      </c>
      <c r="Y60" s="5"/>
      <c r="Z60" s="4"/>
      <c r="AA60" s="5"/>
      <c r="AB60" s="5"/>
      <c r="AC60" s="1">
        <v>0</v>
      </c>
      <c r="AD60" s="160"/>
      <c r="AE60" s="1">
        <v>0</v>
      </c>
      <c r="AF60" s="5"/>
      <c r="AG60" s="4"/>
      <c r="AH60" s="3"/>
      <c r="AI60" s="11"/>
      <c r="AJ60" s="86">
        <f t="shared" ref="AJ60:AJ65" si="23">SUM(O60+V60+AC60)</f>
        <v>0</v>
      </c>
      <c r="AK60" s="160"/>
      <c r="AL60" s="86">
        <f t="shared" ref="AL60:AL65" si="24">SUM(Q60+X60+AE60)</f>
        <v>0</v>
      </c>
      <c r="AM60" s="3"/>
      <c r="AN60" s="86">
        <f t="shared" si="22"/>
        <v>0</v>
      </c>
      <c r="AP60" s="180"/>
    </row>
    <row r="61" spans="1:42" ht="18.75" customHeight="1">
      <c r="B61" s="59" t="s">
        <v>10</v>
      </c>
      <c r="C61" s="13" t="s">
        <v>41</v>
      </c>
      <c r="F61" s="61"/>
      <c r="G61" s="61"/>
      <c r="H61" s="61"/>
      <c r="J61" s="62"/>
      <c r="L61" s="12"/>
      <c r="M61" s="14"/>
      <c r="N61" s="14"/>
      <c r="O61" s="1">
        <v>0</v>
      </c>
      <c r="P61" s="160"/>
      <c r="Q61" s="1">
        <v>0</v>
      </c>
      <c r="R61" s="5"/>
      <c r="S61" s="4"/>
      <c r="T61" s="5"/>
      <c r="U61" s="5"/>
      <c r="V61" s="1">
        <v>0</v>
      </c>
      <c r="W61" s="160"/>
      <c r="X61" s="1">
        <v>0</v>
      </c>
      <c r="Y61" s="5"/>
      <c r="Z61" s="4"/>
      <c r="AA61" s="5"/>
      <c r="AB61" s="5"/>
      <c r="AC61" s="1">
        <v>0</v>
      </c>
      <c r="AD61" s="160"/>
      <c r="AE61" s="1">
        <v>0</v>
      </c>
      <c r="AF61" s="5"/>
      <c r="AG61" s="4"/>
      <c r="AH61" s="3"/>
      <c r="AI61" s="11"/>
      <c r="AJ61" s="86">
        <f t="shared" si="23"/>
        <v>0</v>
      </c>
      <c r="AK61" s="160"/>
      <c r="AL61" s="86">
        <f t="shared" si="24"/>
        <v>0</v>
      </c>
      <c r="AM61" s="3"/>
      <c r="AN61" s="86">
        <f t="shared" si="22"/>
        <v>0</v>
      </c>
      <c r="AP61" s="180"/>
    </row>
    <row r="62" spans="1:42" ht="18.75" customHeight="1">
      <c r="B62" s="59" t="s">
        <v>11</v>
      </c>
      <c r="C62" s="13" t="s">
        <v>161</v>
      </c>
      <c r="E62" s="255"/>
      <c r="F62" s="255"/>
      <c r="G62" s="255"/>
      <c r="H62" s="255"/>
      <c r="I62" s="255"/>
      <c r="J62" s="255"/>
      <c r="L62" s="12"/>
      <c r="M62" s="14"/>
      <c r="N62" s="14"/>
      <c r="O62" s="1">
        <v>0</v>
      </c>
      <c r="P62" s="160"/>
      <c r="Q62" s="1">
        <v>0</v>
      </c>
      <c r="R62" s="5"/>
      <c r="S62" s="4"/>
      <c r="T62" s="5"/>
      <c r="U62" s="5"/>
      <c r="V62" s="1">
        <v>0</v>
      </c>
      <c r="W62" s="160"/>
      <c r="X62" s="1">
        <v>0</v>
      </c>
      <c r="Y62" s="5"/>
      <c r="Z62" s="4"/>
      <c r="AA62" s="5"/>
      <c r="AB62" s="5"/>
      <c r="AC62" s="1">
        <v>0</v>
      </c>
      <c r="AD62" s="160"/>
      <c r="AE62" s="1">
        <v>0</v>
      </c>
      <c r="AF62" s="5"/>
      <c r="AG62" s="4"/>
      <c r="AH62" s="3"/>
      <c r="AI62" s="11"/>
      <c r="AJ62" s="86">
        <f t="shared" si="23"/>
        <v>0</v>
      </c>
      <c r="AK62" s="160"/>
      <c r="AL62" s="86">
        <f t="shared" si="24"/>
        <v>0</v>
      </c>
      <c r="AM62" s="3"/>
      <c r="AN62" s="86">
        <f t="shared" si="22"/>
        <v>0</v>
      </c>
      <c r="AP62" s="180"/>
    </row>
    <row r="63" spans="1:42" ht="18.75" customHeight="1">
      <c r="B63" s="59" t="s">
        <v>49</v>
      </c>
      <c r="C63" s="53" t="s">
        <v>168</v>
      </c>
      <c r="E63" s="17"/>
      <c r="F63" s="17"/>
      <c r="G63" s="17"/>
      <c r="H63" s="17"/>
      <c r="I63" s="17"/>
      <c r="J63" s="17"/>
      <c r="L63" s="12"/>
      <c r="M63" s="14"/>
      <c r="N63" s="14"/>
      <c r="O63" s="1"/>
      <c r="P63" s="160"/>
      <c r="Q63" s="1">
        <v>0</v>
      </c>
      <c r="R63" s="5"/>
      <c r="S63" s="4"/>
      <c r="T63" s="5"/>
      <c r="U63" s="5"/>
      <c r="V63" s="1"/>
      <c r="W63" s="160"/>
      <c r="X63" s="1">
        <v>0</v>
      </c>
      <c r="Y63" s="5"/>
      <c r="Z63" s="4"/>
      <c r="AA63" s="5"/>
      <c r="AB63" s="5"/>
      <c r="AC63" s="1"/>
      <c r="AD63" s="160"/>
      <c r="AE63" s="1">
        <v>0</v>
      </c>
      <c r="AF63" s="5"/>
      <c r="AG63" s="4"/>
      <c r="AH63" s="3"/>
      <c r="AI63" s="11"/>
      <c r="AJ63" s="86">
        <f t="shared" si="23"/>
        <v>0</v>
      </c>
      <c r="AK63" s="160"/>
      <c r="AL63" s="86">
        <f t="shared" si="24"/>
        <v>0</v>
      </c>
      <c r="AM63" s="3"/>
      <c r="AN63" s="86">
        <f>SUM(AJ63+AL63)</f>
        <v>0</v>
      </c>
      <c r="AP63" s="180"/>
    </row>
    <row r="64" spans="1:42" ht="18.75" customHeight="1">
      <c r="B64" s="59" t="s">
        <v>150</v>
      </c>
      <c r="C64" s="13" t="s">
        <v>50</v>
      </c>
      <c r="D64" s="246" t="s">
        <v>2</v>
      </c>
      <c r="E64" s="246"/>
      <c r="F64" s="246"/>
      <c r="G64" s="246"/>
      <c r="H64" s="246"/>
      <c r="I64" s="246"/>
      <c r="J64" s="246"/>
      <c r="L64" s="12"/>
      <c r="M64" s="14"/>
      <c r="N64" s="14"/>
      <c r="O64" s="2">
        <v>0</v>
      </c>
      <c r="P64" s="160"/>
      <c r="Q64" s="2">
        <v>0</v>
      </c>
      <c r="R64" s="5"/>
      <c r="S64" s="4"/>
      <c r="T64" s="5"/>
      <c r="U64" s="5"/>
      <c r="V64" s="2">
        <v>0</v>
      </c>
      <c r="W64" s="160"/>
      <c r="X64" s="2">
        <v>0</v>
      </c>
      <c r="Y64" s="5"/>
      <c r="Z64" s="4"/>
      <c r="AA64" s="5"/>
      <c r="AB64" s="5"/>
      <c r="AC64" s="2">
        <v>0</v>
      </c>
      <c r="AD64" s="160"/>
      <c r="AE64" s="2">
        <v>0</v>
      </c>
      <c r="AF64" s="5"/>
      <c r="AG64" s="4"/>
      <c r="AH64" s="3"/>
      <c r="AI64" s="11"/>
      <c r="AJ64" s="87">
        <f t="shared" si="23"/>
        <v>0</v>
      </c>
      <c r="AK64" s="160"/>
      <c r="AL64" s="87">
        <f t="shared" si="24"/>
        <v>0</v>
      </c>
      <c r="AM64" s="3"/>
      <c r="AN64" s="87">
        <f>SUM(AJ64+AL64)</f>
        <v>0</v>
      </c>
      <c r="AP64" s="180"/>
    </row>
    <row r="65" spans="1:42" ht="18.75" customHeight="1">
      <c r="B65" s="63"/>
      <c r="C65" s="14" t="s">
        <v>42</v>
      </c>
      <c r="F65" s="61"/>
      <c r="G65" s="61"/>
      <c r="H65" s="61"/>
      <c r="J65" s="62"/>
      <c r="L65" s="12"/>
      <c r="M65" s="14"/>
      <c r="N65" s="14"/>
      <c r="O65" s="86">
        <f>SUM(O57:O64)</f>
        <v>0</v>
      </c>
      <c r="P65" s="163"/>
      <c r="Q65" s="86">
        <f>SUM(Q57:Q64)</f>
        <v>0</v>
      </c>
      <c r="R65" s="3"/>
      <c r="S65" s="11"/>
      <c r="T65" s="3"/>
      <c r="U65" s="3"/>
      <c r="V65" s="86">
        <f>SUM(V57:V64)</f>
        <v>0</v>
      </c>
      <c r="W65" s="163"/>
      <c r="X65" s="86">
        <f>SUM(X57:X64)</f>
        <v>0</v>
      </c>
      <c r="Y65" s="3"/>
      <c r="Z65" s="11"/>
      <c r="AA65" s="3"/>
      <c r="AB65" s="3"/>
      <c r="AC65" s="86">
        <f>SUM(AC57:AC64)</f>
        <v>0</v>
      </c>
      <c r="AD65" s="163"/>
      <c r="AE65" s="86">
        <f>SUM(AE57:AE64)</f>
        <v>0</v>
      </c>
      <c r="AF65" s="3"/>
      <c r="AG65" s="11"/>
      <c r="AH65" s="3"/>
      <c r="AI65" s="11"/>
      <c r="AJ65" s="86">
        <f t="shared" si="23"/>
        <v>0</v>
      </c>
      <c r="AK65" s="163"/>
      <c r="AL65" s="86">
        <f t="shared" si="24"/>
        <v>0</v>
      </c>
      <c r="AM65" s="3"/>
      <c r="AN65" s="86">
        <f>SUM(AJ65+AL65)</f>
        <v>0</v>
      </c>
      <c r="AP65" s="180"/>
    </row>
    <row r="66" spans="1:42" ht="5.25" customHeight="1">
      <c r="B66" s="63"/>
      <c r="F66" s="61"/>
      <c r="G66" s="61"/>
      <c r="H66" s="61"/>
      <c r="J66" s="62"/>
      <c r="L66" s="12"/>
      <c r="M66" s="14"/>
      <c r="N66" s="14"/>
      <c r="O66" s="3"/>
      <c r="P66" s="163"/>
      <c r="Q66" s="3"/>
      <c r="R66" s="3"/>
      <c r="S66" s="11"/>
      <c r="T66" s="3"/>
      <c r="U66" s="3"/>
      <c r="V66" s="3"/>
      <c r="W66" s="163"/>
      <c r="X66" s="3"/>
      <c r="Y66" s="3"/>
      <c r="Z66" s="11"/>
      <c r="AA66" s="3"/>
      <c r="AB66" s="3"/>
      <c r="AC66" s="3"/>
      <c r="AD66" s="163"/>
      <c r="AE66" s="3"/>
      <c r="AF66" s="3"/>
      <c r="AG66" s="11"/>
      <c r="AH66" s="3"/>
      <c r="AI66" s="11"/>
      <c r="AJ66" s="3"/>
      <c r="AK66" s="163"/>
      <c r="AL66" s="3"/>
      <c r="AM66" s="3"/>
      <c r="AN66" s="3"/>
      <c r="AP66" s="180"/>
    </row>
    <row r="67" spans="1:42" ht="18.75" customHeight="1">
      <c r="A67" s="14" t="s">
        <v>36</v>
      </c>
      <c r="B67" s="14" t="s">
        <v>174</v>
      </c>
      <c r="D67" s="14"/>
      <c r="F67" s="61"/>
      <c r="G67" s="61"/>
      <c r="H67" s="61"/>
      <c r="J67" s="62"/>
      <c r="L67" s="12"/>
      <c r="M67" s="14"/>
      <c r="N67" s="14"/>
      <c r="O67" s="3"/>
      <c r="P67" s="163"/>
      <c r="Q67" s="3"/>
      <c r="R67" s="3"/>
      <c r="S67" s="11"/>
      <c r="T67" s="3"/>
      <c r="U67" s="3"/>
      <c r="V67" s="3"/>
      <c r="W67" s="163"/>
      <c r="X67" s="3"/>
      <c r="Y67" s="3"/>
      <c r="Z67" s="11"/>
      <c r="AA67" s="3"/>
      <c r="AB67" s="3"/>
      <c r="AC67" s="3"/>
      <c r="AD67" s="163"/>
      <c r="AE67" s="3"/>
      <c r="AF67" s="3"/>
      <c r="AG67" s="11"/>
      <c r="AH67" s="3"/>
      <c r="AI67" s="11"/>
      <c r="AJ67" s="3"/>
      <c r="AK67" s="163"/>
      <c r="AL67" s="3"/>
      <c r="AM67" s="3"/>
      <c r="AN67" s="3"/>
      <c r="AP67" s="180"/>
    </row>
    <row r="68" spans="1:42" ht="18.75" customHeight="1">
      <c r="B68" s="59" t="s">
        <v>4</v>
      </c>
      <c r="C68" s="53" t="s">
        <v>168</v>
      </c>
      <c r="E68" s="17"/>
      <c r="F68" s="17"/>
      <c r="G68" s="17"/>
      <c r="H68" s="17"/>
      <c r="I68" s="17"/>
      <c r="J68" s="17"/>
      <c r="L68" s="12"/>
      <c r="M68" s="14"/>
      <c r="N68" s="14"/>
      <c r="O68" s="1">
        <v>0</v>
      </c>
      <c r="P68" s="160"/>
      <c r="Q68" s="1">
        <v>0</v>
      </c>
      <c r="R68" s="5"/>
      <c r="S68" s="4"/>
      <c r="T68" s="5"/>
      <c r="U68" s="5"/>
      <c r="V68" s="1">
        <v>0</v>
      </c>
      <c r="W68" s="160"/>
      <c r="X68" s="1">
        <v>0</v>
      </c>
      <c r="Y68" s="5"/>
      <c r="Z68" s="4"/>
      <c r="AA68" s="5"/>
      <c r="AB68" s="5"/>
      <c r="AC68" s="1">
        <v>0</v>
      </c>
      <c r="AD68" s="160"/>
      <c r="AE68" s="1">
        <v>0</v>
      </c>
      <c r="AF68" s="5"/>
      <c r="AG68" s="4"/>
      <c r="AH68" s="3"/>
      <c r="AI68" s="11"/>
      <c r="AJ68" s="86">
        <f>SUM(O68+V68+AC68)</f>
        <v>0</v>
      </c>
      <c r="AK68" s="160"/>
      <c r="AL68" s="86">
        <f>SUM(Q68+X68+AE68)</f>
        <v>0</v>
      </c>
      <c r="AM68" s="3"/>
      <c r="AN68" s="86">
        <f>SUM(AJ68+AL68)</f>
        <v>0</v>
      </c>
      <c r="AP68" s="180"/>
    </row>
    <row r="69" spans="1:42" ht="18.75" customHeight="1">
      <c r="B69" s="59" t="s">
        <v>5</v>
      </c>
      <c r="C69" s="13" t="s">
        <v>50</v>
      </c>
      <c r="D69" s="246" t="s">
        <v>2</v>
      </c>
      <c r="E69" s="246"/>
      <c r="F69" s="246"/>
      <c r="G69" s="246"/>
      <c r="H69" s="246"/>
      <c r="I69" s="246"/>
      <c r="J69" s="246"/>
      <c r="L69" s="12"/>
      <c r="M69" s="14"/>
      <c r="N69" s="14"/>
      <c r="O69" s="1">
        <v>0</v>
      </c>
      <c r="P69" s="160"/>
      <c r="Q69" s="1">
        <v>0</v>
      </c>
      <c r="R69" s="5"/>
      <c r="S69" s="4"/>
      <c r="T69" s="5"/>
      <c r="U69" s="5"/>
      <c r="V69" s="1">
        <v>0</v>
      </c>
      <c r="W69" s="160"/>
      <c r="X69" s="1">
        <v>0</v>
      </c>
      <c r="Y69" s="5"/>
      <c r="Z69" s="4"/>
      <c r="AA69" s="5"/>
      <c r="AB69" s="5"/>
      <c r="AC69" s="1">
        <v>0</v>
      </c>
      <c r="AD69" s="160"/>
      <c r="AE69" s="1">
        <v>0</v>
      </c>
      <c r="AF69" s="5"/>
      <c r="AG69" s="4"/>
      <c r="AH69" s="3"/>
      <c r="AI69" s="11"/>
      <c r="AJ69" s="86">
        <f>SUM(O69+V69+AC69)</f>
        <v>0</v>
      </c>
      <c r="AK69" s="160"/>
      <c r="AL69" s="86">
        <f>SUM(Q69+X69+AE69)</f>
        <v>0</v>
      </c>
      <c r="AM69" s="3"/>
      <c r="AN69" s="86">
        <f t="shared" ref="AN69" si="25">SUM(AJ69+AL69)</f>
        <v>0</v>
      </c>
      <c r="AP69" s="180"/>
    </row>
    <row r="70" spans="1:42" ht="18.75" customHeight="1">
      <c r="B70" s="63"/>
      <c r="C70" s="14" t="s">
        <v>175</v>
      </c>
      <c r="F70" s="61"/>
      <c r="G70" s="61"/>
      <c r="H70" s="61"/>
      <c r="J70" s="62"/>
      <c r="L70" s="12"/>
      <c r="M70" s="14"/>
      <c r="N70" s="14"/>
      <c r="O70" s="86">
        <f>SUM(O68:O69)</f>
        <v>0</v>
      </c>
      <c r="P70" s="163"/>
      <c r="Q70" s="86">
        <f>SUM(Q68:Q69)</f>
        <v>0</v>
      </c>
      <c r="R70" s="3"/>
      <c r="S70" s="11"/>
      <c r="T70" s="3"/>
      <c r="U70" s="3"/>
      <c r="V70" s="86">
        <f>SUM(V68:V69)</f>
        <v>0</v>
      </c>
      <c r="W70" s="163"/>
      <c r="X70" s="86">
        <f>SUM(X68:X69)</f>
        <v>0</v>
      </c>
      <c r="Y70" s="3"/>
      <c r="Z70" s="11"/>
      <c r="AA70" s="3"/>
      <c r="AB70" s="3"/>
      <c r="AC70" s="86">
        <f>SUM(AC68:AC69)</f>
        <v>0</v>
      </c>
      <c r="AD70" s="163"/>
      <c r="AE70" s="86">
        <f>SUM(AE68:AE69)</f>
        <v>0</v>
      </c>
      <c r="AF70" s="3"/>
      <c r="AG70" s="11"/>
      <c r="AH70" s="3"/>
      <c r="AI70" s="11"/>
      <c r="AJ70" s="86">
        <f t="shared" ref="AJ70" si="26">SUM(O70+V70+AC70)</f>
        <v>0</v>
      </c>
      <c r="AK70" s="163"/>
      <c r="AL70" s="86">
        <f t="shared" ref="AL70" si="27">SUM(Q70+X70+AE70)</f>
        <v>0</v>
      </c>
      <c r="AM70" s="3"/>
      <c r="AN70" s="86">
        <f>SUM(AJ70+AL70)</f>
        <v>0</v>
      </c>
      <c r="AP70" s="180"/>
    </row>
    <row r="71" spans="1:42" ht="13.5" customHeight="1">
      <c r="F71" s="61"/>
      <c r="G71" s="61"/>
      <c r="H71" s="61"/>
      <c r="J71" s="62"/>
      <c r="L71" s="12"/>
      <c r="M71" s="14"/>
      <c r="N71" s="14"/>
      <c r="O71" s="3"/>
      <c r="P71" s="163"/>
      <c r="Q71" s="3"/>
      <c r="R71" s="3"/>
      <c r="S71" s="11"/>
      <c r="T71" s="3"/>
      <c r="U71" s="3"/>
      <c r="V71" s="3"/>
      <c r="W71" s="163"/>
      <c r="X71" s="3"/>
      <c r="Y71" s="3"/>
      <c r="Z71" s="11"/>
      <c r="AA71" s="3"/>
      <c r="AB71" s="3"/>
      <c r="AC71" s="3"/>
      <c r="AD71" s="163"/>
      <c r="AE71" s="3"/>
      <c r="AF71" s="3"/>
      <c r="AG71" s="11"/>
      <c r="AH71" s="3"/>
      <c r="AI71" s="11"/>
      <c r="AJ71" s="3"/>
      <c r="AK71" s="163"/>
      <c r="AL71" s="3"/>
      <c r="AM71" s="3"/>
      <c r="AN71" s="3"/>
      <c r="AP71" s="180"/>
    </row>
    <row r="72" spans="1:42" ht="21" customHeight="1">
      <c r="A72" s="64" t="s">
        <v>44</v>
      </c>
      <c r="B72" s="64" t="s">
        <v>176</v>
      </c>
      <c r="D72" s="65"/>
      <c r="E72" s="65"/>
      <c r="F72" s="65"/>
      <c r="G72" s="65"/>
      <c r="H72" s="65"/>
      <c r="I72" s="65"/>
      <c r="J72" s="65"/>
      <c r="K72" s="65"/>
      <c r="L72" s="66"/>
      <c r="M72" s="65"/>
      <c r="N72" s="65"/>
      <c r="O72" s="86">
        <f>SUM(O41+O47+O54+O65+O70)</f>
        <v>0</v>
      </c>
      <c r="P72" s="163"/>
      <c r="Q72" s="86">
        <f>SUM(Q41+Q47+Q54+Q65+Q70)</f>
        <v>0</v>
      </c>
      <c r="R72" s="22"/>
      <c r="S72" s="6"/>
      <c r="T72" s="7"/>
      <c r="U72" s="7"/>
      <c r="V72" s="86">
        <f>SUM(V41+V47+V54+V65+V70)</f>
        <v>0</v>
      </c>
      <c r="W72" s="163"/>
      <c r="X72" s="86">
        <f>SUM(X41+X47+X54+X65+X70)</f>
        <v>0</v>
      </c>
      <c r="Y72" s="22"/>
      <c r="Z72" s="6"/>
      <c r="AA72" s="7"/>
      <c r="AB72" s="7"/>
      <c r="AC72" s="86">
        <f>SUM(AC41+AC47+AC54+AC65+AC70)</f>
        <v>0</v>
      </c>
      <c r="AD72" s="163"/>
      <c r="AE72" s="86">
        <f>SUM(AE41+AE47+AE54+AE65+AE70)</f>
        <v>0</v>
      </c>
      <c r="AF72" s="22"/>
      <c r="AG72" s="6"/>
      <c r="AH72" s="22"/>
      <c r="AI72" s="5"/>
      <c r="AJ72" s="86">
        <f>SUM(O72+V72+AC72)</f>
        <v>0</v>
      </c>
      <c r="AK72" s="163"/>
      <c r="AL72" s="86">
        <f>SUM(Q72+X72+AE72)</f>
        <v>0</v>
      </c>
      <c r="AM72" s="5"/>
      <c r="AN72" s="86">
        <f>SUM(AJ72+AL72)</f>
        <v>0</v>
      </c>
      <c r="AP72" s="180"/>
    </row>
    <row r="73" spans="1:42" ht="4.5" customHeight="1">
      <c r="B73" s="14"/>
      <c r="C73" s="67"/>
      <c r="E73" s="14"/>
      <c r="F73" s="67"/>
      <c r="G73" s="67"/>
      <c r="H73" s="67"/>
      <c r="I73" s="14"/>
      <c r="J73" s="173"/>
      <c r="K73" s="14"/>
      <c r="L73" s="43"/>
      <c r="M73" s="14"/>
      <c r="N73" s="14"/>
      <c r="O73" s="173"/>
      <c r="P73" s="173"/>
      <c r="Q73" s="173"/>
      <c r="R73" s="8"/>
      <c r="S73" s="11"/>
      <c r="T73" s="3"/>
      <c r="U73" s="3"/>
      <c r="V73" s="173"/>
      <c r="W73" s="173"/>
      <c r="X73" s="173"/>
      <c r="Y73" s="8"/>
      <c r="Z73" s="9"/>
      <c r="AA73" s="10"/>
      <c r="AB73" s="10"/>
      <c r="AC73" s="173"/>
      <c r="AD73" s="173"/>
      <c r="AE73" s="173"/>
      <c r="AF73" s="8"/>
      <c r="AG73" s="11"/>
      <c r="AH73" s="22"/>
      <c r="AI73" s="5"/>
      <c r="AJ73" s="173"/>
      <c r="AK73" s="173"/>
      <c r="AL73" s="173"/>
      <c r="AM73" s="173"/>
      <c r="AN73" s="173"/>
      <c r="AP73" s="180"/>
    </row>
    <row r="74" spans="1:42" ht="6.75" customHeight="1">
      <c r="B74" s="63"/>
      <c r="C74" s="58"/>
      <c r="E74" s="17"/>
      <c r="F74" s="17"/>
      <c r="G74" s="17"/>
      <c r="H74" s="17"/>
      <c r="I74" s="17"/>
      <c r="J74" s="17"/>
      <c r="L74" s="12"/>
      <c r="M74" s="14"/>
      <c r="N74" s="14"/>
      <c r="O74" s="5"/>
      <c r="P74" s="165"/>
      <c r="Q74" s="5"/>
      <c r="R74" s="5"/>
      <c r="S74" s="4"/>
      <c r="T74" s="5"/>
      <c r="U74" s="5"/>
      <c r="V74" s="5"/>
      <c r="W74" s="165"/>
      <c r="X74" s="5"/>
      <c r="Y74" s="5"/>
      <c r="Z74" s="4"/>
      <c r="AA74" s="5"/>
      <c r="AB74" s="5"/>
      <c r="AC74" s="5"/>
      <c r="AD74" s="165"/>
      <c r="AE74" s="5"/>
      <c r="AF74" s="5"/>
      <c r="AG74" s="4"/>
      <c r="AH74" s="3"/>
      <c r="AI74" s="11"/>
      <c r="AJ74" s="3"/>
      <c r="AK74" s="165"/>
      <c r="AL74" s="3"/>
      <c r="AM74" s="3"/>
      <c r="AN74" s="3"/>
      <c r="AP74" s="180"/>
    </row>
    <row r="75" spans="1:42" ht="18.95" customHeight="1">
      <c r="A75" s="64" t="s">
        <v>169</v>
      </c>
      <c r="B75" s="64" t="s">
        <v>171</v>
      </c>
      <c r="D75" s="65"/>
      <c r="E75" s="65"/>
      <c r="K75" s="65"/>
      <c r="L75" s="66"/>
      <c r="M75" s="65"/>
      <c r="N75" s="65"/>
      <c r="O75" s="5"/>
      <c r="P75" s="165"/>
      <c r="Q75" s="5"/>
      <c r="R75" s="22"/>
      <c r="S75" s="6"/>
      <c r="T75" s="7"/>
      <c r="U75" s="7"/>
      <c r="V75" s="5"/>
      <c r="W75" s="165"/>
      <c r="X75" s="5"/>
      <c r="Y75" s="22"/>
      <c r="Z75" s="6"/>
      <c r="AA75" s="7"/>
      <c r="AB75" s="7"/>
      <c r="AC75" s="5"/>
      <c r="AD75" s="165"/>
      <c r="AE75" s="5"/>
      <c r="AF75" s="22"/>
      <c r="AG75" s="6"/>
      <c r="AH75" s="22"/>
      <c r="AI75" s="5"/>
      <c r="AJ75" s="3"/>
      <c r="AK75" s="165"/>
      <c r="AL75" s="5"/>
      <c r="AM75" s="5"/>
      <c r="AN75" s="3"/>
      <c r="AP75" s="180"/>
    </row>
    <row r="76" spans="1:42" ht="18.95" customHeight="1">
      <c r="A76" s="64"/>
      <c r="B76" s="190" t="s">
        <v>167</v>
      </c>
      <c r="C76" s="189"/>
      <c r="D76" s="190"/>
      <c r="E76" s="190"/>
      <c r="F76" s="189"/>
      <c r="K76"/>
      <c r="L76" s="186"/>
      <c r="M76" s="173"/>
      <c r="N76" s="65"/>
      <c r="O76" s="5"/>
      <c r="P76" s="165"/>
      <c r="Q76" s="5"/>
      <c r="R76" s="22"/>
      <c r="S76" s="6"/>
      <c r="T76" s="7"/>
      <c r="U76" s="7"/>
      <c r="V76" s="5"/>
      <c r="W76" s="165"/>
      <c r="X76" s="5"/>
      <c r="Y76" s="22"/>
      <c r="Z76" s="6"/>
      <c r="AA76" s="7"/>
      <c r="AB76" s="7"/>
      <c r="AC76" s="5"/>
      <c r="AD76" s="165"/>
      <c r="AE76" s="5"/>
      <c r="AF76" s="22"/>
      <c r="AG76" s="6"/>
      <c r="AH76" s="22"/>
      <c r="AI76" s="5"/>
      <c r="AJ76" s="3"/>
      <c r="AK76" s="165"/>
      <c r="AL76" s="5"/>
      <c r="AM76" s="5"/>
      <c r="AN76" s="3"/>
      <c r="AP76" s="180"/>
    </row>
    <row r="77" spans="1:42" ht="18.95" customHeight="1">
      <c r="A77" s="64"/>
      <c r="B77" s="190"/>
      <c r="C77" s="189"/>
      <c r="E77" s="14"/>
      <c r="F77" s="67" t="s">
        <v>185</v>
      </c>
      <c r="G77" s="67"/>
      <c r="H77" s="67"/>
      <c r="K77"/>
      <c r="L77" s="186"/>
      <c r="M77" s="173"/>
      <c r="N77" s="65"/>
      <c r="O77" s="86">
        <f>O72-O70</f>
        <v>0</v>
      </c>
      <c r="P77" s="163"/>
      <c r="Q77" s="86">
        <f>Q72-Q70</f>
        <v>0</v>
      </c>
      <c r="R77" s="8"/>
      <c r="S77" s="11"/>
      <c r="T77" s="3"/>
      <c r="U77" s="3"/>
      <c r="V77" s="86">
        <f>V72-V70</f>
        <v>0</v>
      </c>
      <c r="W77" s="163"/>
      <c r="X77" s="86">
        <f>X72-X70</f>
        <v>0</v>
      </c>
      <c r="Y77" s="8"/>
      <c r="Z77" s="9"/>
      <c r="AA77" s="10"/>
      <c r="AB77" s="10"/>
      <c r="AC77" s="86">
        <f>AC72-AC70</f>
        <v>0</v>
      </c>
      <c r="AD77" s="163"/>
      <c r="AE77" s="86">
        <f>AE72-AE70</f>
        <v>0</v>
      </c>
      <c r="AF77" s="8"/>
      <c r="AG77" s="11"/>
      <c r="AH77" s="22"/>
      <c r="AI77" s="5"/>
      <c r="AJ77" s="86">
        <f>SUM(O77+V77+AC77)</f>
        <v>0</v>
      </c>
      <c r="AK77" s="163"/>
      <c r="AL77" s="86">
        <f>SUM(Q77+X77+AE77)</f>
        <v>0</v>
      </c>
      <c r="AM77" s="5"/>
      <c r="AN77" s="86">
        <f>SUM(AJ77+AL77)</f>
        <v>0</v>
      </c>
      <c r="AP77" s="180"/>
    </row>
    <row r="78" spans="1:42" ht="2.25" customHeight="1">
      <c r="A78" s="64"/>
      <c r="B78" s="64"/>
      <c r="D78" s="65"/>
      <c r="E78" s="65"/>
      <c r="F78" s="65"/>
      <c r="G78" s="65"/>
      <c r="H78" s="65"/>
      <c r="I78" s="65"/>
      <c r="J78" s="65"/>
      <c r="K78" s="65"/>
      <c r="L78" s="66"/>
      <c r="M78" s="65"/>
      <c r="N78" s="65"/>
      <c r="O78" s="173"/>
      <c r="P78" s="173"/>
      <c r="Q78" s="173"/>
      <c r="R78" s="22"/>
      <c r="S78" s="6"/>
      <c r="T78" s="7"/>
      <c r="U78" s="7"/>
      <c r="V78" s="173"/>
      <c r="W78" s="173"/>
      <c r="X78" s="173"/>
      <c r="Y78" s="22"/>
      <c r="Z78" s="6"/>
      <c r="AA78" s="7"/>
      <c r="AB78" s="7"/>
      <c r="AC78" s="173"/>
      <c r="AD78" s="173"/>
      <c r="AE78" s="173"/>
      <c r="AF78" s="22"/>
      <c r="AG78" s="6"/>
      <c r="AH78" s="22"/>
      <c r="AI78" s="5"/>
      <c r="AJ78" s="173"/>
      <c r="AK78" s="173"/>
      <c r="AL78" s="173"/>
      <c r="AM78" s="173"/>
      <c r="AN78" s="173"/>
      <c r="AP78" s="180"/>
    </row>
    <row r="79" spans="1:42" ht="18.95" customHeight="1">
      <c r="B79" s="14"/>
      <c r="C79" s="67"/>
      <c r="E79" s="14"/>
      <c r="F79" s="67" t="s">
        <v>182</v>
      </c>
      <c r="G79" s="67"/>
      <c r="H79" s="67"/>
      <c r="I79" s="14"/>
      <c r="J79" s="188">
        <v>0.16</v>
      </c>
      <c r="K79" s="14"/>
      <c r="L79" s="43"/>
      <c r="M79" s="14"/>
      <c r="N79" s="14"/>
      <c r="O79" s="86">
        <f>J79*O77</f>
        <v>0</v>
      </c>
      <c r="P79" s="163"/>
      <c r="Q79" s="86">
        <f>J79*Q77</f>
        <v>0</v>
      </c>
      <c r="R79" s="8"/>
      <c r="S79" s="11"/>
      <c r="T79" s="3"/>
      <c r="U79" s="3"/>
      <c r="V79" s="86">
        <f>J79*V77</f>
        <v>0</v>
      </c>
      <c r="W79" s="163"/>
      <c r="X79" s="86">
        <f>J79*X77</f>
        <v>0</v>
      </c>
      <c r="Y79" s="8"/>
      <c r="Z79" s="9"/>
      <c r="AA79" s="10"/>
      <c r="AB79" s="10"/>
      <c r="AC79" s="86">
        <f>J79*AC77</f>
        <v>0</v>
      </c>
      <c r="AD79" s="163"/>
      <c r="AE79" s="86">
        <f>J79*AE77</f>
        <v>0</v>
      </c>
      <c r="AF79" s="8"/>
      <c r="AG79" s="11"/>
      <c r="AH79" s="22"/>
      <c r="AI79" s="5"/>
      <c r="AJ79" s="86">
        <f>SUM(O79+V79+AC79)</f>
        <v>0</v>
      </c>
      <c r="AK79" s="163"/>
      <c r="AL79" s="86">
        <f>SUM(Q79+X79+AE79)</f>
        <v>0</v>
      </c>
      <c r="AM79" s="5"/>
      <c r="AN79" s="86">
        <f>SUM(AJ79+AL79)</f>
        <v>0</v>
      </c>
      <c r="AP79" s="180"/>
    </row>
    <row r="80" spans="1:42" ht="4.5" customHeight="1">
      <c r="B80" s="14"/>
      <c r="C80" s="67"/>
      <c r="E80" s="14"/>
      <c r="F80" s="67"/>
      <c r="G80" s="67"/>
      <c r="H80" s="67"/>
      <c r="I80" s="14"/>
      <c r="J80" s="173"/>
      <c r="K80" s="14"/>
      <c r="L80" s="43"/>
      <c r="M80" s="14"/>
      <c r="N80" s="14"/>
      <c r="O80" s="173"/>
      <c r="P80" s="173"/>
      <c r="Q80" s="173"/>
      <c r="R80" s="8"/>
      <c r="S80" s="11"/>
      <c r="T80" s="3"/>
      <c r="U80" s="3"/>
      <c r="V80" s="173"/>
      <c r="W80" s="173"/>
      <c r="X80" s="173"/>
      <c r="Y80" s="8"/>
      <c r="Z80" s="9"/>
      <c r="AA80" s="10"/>
      <c r="AB80" s="10"/>
      <c r="AC80" s="173"/>
      <c r="AD80" s="173"/>
      <c r="AE80" s="173"/>
      <c r="AF80" s="8"/>
      <c r="AG80" s="11"/>
      <c r="AH80" s="22"/>
      <c r="AI80" s="5"/>
      <c r="AJ80" s="173"/>
      <c r="AK80" s="173"/>
      <c r="AL80" s="173"/>
      <c r="AM80" s="173"/>
      <c r="AN80" s="173"/>
      <c r="AP80" s="180"/>
    </row>
    <row r="81" spans="1:44" ht="6.75" customHeight="1">
      <c r="B81" s="63"/>
      <c r="C81" s="58"/>
      <c r="E81" s="17"/>
      <c r="F81" s="17"/>
      <c r="G81" s="17"/>
      <c r="H81" s="17"/>
      <c r="I81" s="17"/>
      <c r="J81" s="17"/>
      <c r="L81" s="12"/>
      <c r="M81" s="14"/>
      <c r="N81" s="14"/>
      <c r="O81" s="5"/>
      <c r="P81" s="165"/>
      <c r="Q81" s="5"/>
      <c r="R81" s="5"/>
      <c r="S81" s="4"/>
      <c r="T81" s="5"/>
      <c r="U81" s="5"/>
      <c r="V81" s="5"/>
      <c r="W81" s="165"/>
      <c r="X81" s="5"/>
      <c r="Y81" s="5"/>
      <c r="Z81" s="4"/>
      <c r="AA81" s="5"/>
      <c r="AB81" s="5"/>
      <c r="AC81" s="5"/>
      <c r="AD81" s="165"/>
      <c r="AE81" s="5"/>
      <c r="AF81" s="5"/>
      <c r="AG81" s="4"/>
      <c r="AH81" s="3"/>
      <c r="AI81" s="11"/>
      <c r="AJ81" s="3"/>
      <c r="AK81" s="165"/>
      <c r="AL81" s="3"/>
      <c r="AM81" s="3"/>
      <c r="AN81" s="3"/>
      <c r="AP81" s="180"/>
    </row>
    <row r="82" spans="1:44" s="198" customFormat="1" ht="18.95" customHeight="1">
      <c r="A82" s="197" t="s">
        <v>170</v>
      </c>
      <c r="B82" s="197" t="s">
        <v>173</v>
      </c>
      <c r="D82" s="199"/>
      <c r="E82" s="199"/>
      <c r="K82" s="199"/>
      <c r="L82" s="200"/>
      <c r="M82" s="199"/>
      <c r="N82" s="199"/>
      <c r="O82" s="201"/>
      <c r="P82" s="202"/>
      <c r="Q82" s="201"/>
      <c r="R82" s="203"/>
      <c r="S82" s="204"/>
      <c r="T82" s="205"/>
      <c r="U82" s="205"/>
      <c r="V82" s="201"/>
      <c r="W82" s="202"/>
      <c r="X82" s="201"/>
      <c r="Y82" s="203"/>
      <c r="Z82" s="204"/>
      <c r="AA82" s="205"/>
      <c r="AB82" s="205"/>
      <c r="AC82" s="201"/>
      <c r="AD82" s="202"/>
      <c r="AE82" s="201"/>
      <c r="AF82" s="203"/>
      <c r="AG82" s="204"/>
      <c r="AH82" s="203"/>
      <c r="AI82" s="201"/>
      <c r="AJ82" s="206"/>
      <c r="AK82" s="202"/>
      <c r="AL82" s="201"/>
      <c r="AM82" s="201"/>
      <c r="AN82" s="206"/>
      <c r="AO82" s="207"/>
      <c r="AP82" s="208"/>
      <c r="AQ82" s="209"/>
      <c r="AR82" s="209"/>
    </row>
    <row r="83" spans="1:44" s="198" customFormat="1" ht="18.95" customHeight="1">
      <c r="A83" s="197"/>
      <c r="B83" s="210" t="s">
        <v>192</v>
      </c>
      <c r="D83" s="199"/>
      <c r="E83" s="199"/>
      <c r="K83" s="211"/>
      <c r="L83" s="212"/>
      <c r="M83" s="213"/>
      <c r="N83" s="199"/>
      <c r="O83" s="201"/>
      <c r="P83" s="202"/>
      <c r="Q83" s="201"/>
      <c r="R83" s="203"/>
      <c r="S83" s="204"/>
      <c r="T83" s="205"/>
      <c r="U83" s="205"/>
      <c r="V83" s="201"/>
      <c r="W83" s="202"/>
      <c r="X83" s="201"/>
      <c r="Y83" s="203"/>
      <c r="Z83" s="204"/>
      <c r="AA83" s="205"/>
      <c r="AB83" s="205"/>
      <c r="AC83" s="201"/>
      <c r="AD83" s="202"/>
      <c r="AE83" s="201"/>
      <c r="AF83" s="203"/>
      <c r="AG83" s="204"/>
      <c r="AH83" s="203"/>
      <c r="AI83" s="201"/>
      <c r="AJ83" s="206"/>
      <c r="AK83" s="202"/>
      <c r="AL83" s="201"/>
      <c r="AM83" s="201"/>
      <c r="AN83" s="206"/>
      <c r="AO83" s="207"/>
      <c r="AP83" s="208"/>
      <c r="AQ83" s="209"/>
      <c r="AR83" s="209"/>
    </row>
    <row r="84" spans="1:44" s="198" customFormat="1" ht="18.95" customHeight="1">
      <c r="B84" s="214"/>
      <c r="C84" s="215"/>
      <c r="E84" s="214"/>
      <c r="F84" s="215" t="s">
        <v>184</v>
      </c>
      <c r="G84" s="215"/>
      <c r="H84" s="215"/>
      <c r="I84" s="214"/>
      <c r="J84" s="188">
        <v>0.04</v>
      </c>
      <c r="K84" s="214"/>
      <c r="L84" s="216"/>
      <c r="M84" s="214"/>
      <c r="N84" s="214"/>
      <c r="O84" s="217">
        <f>J84*O77</f>
        <v>0</v>
      </c>
      <c r="P84" s="218"/>
      <c r="Q84" s="217">
        <f>J84*Q77</f>
        <v>0</v>
      </c>
      <c r="R84" s="219"/>
      <c r="S84" s="220"/>
      <c r="T84" s="206"/>
      <c r="U84" s="206"/>
      <c r="V84" s="217">
        <f>J84*V77</f>
        <v>0</v>
      </c>
      <c r="W84" s="218"/>
      <c r="X84" s="217">
        <f>J84*X77</f>
        <v>0</v>
      </c>
      <c r="Y84" s="219"/>
      <c r="Z84" s="221"/>
      <c r="AA84" s="222"/>
      <c r="AB84" s="222"/>
      <c r="AC84" s="217">
        <f>J84*AC77</f>
        <v>0</v>
      </c>
      <c r="AD84" s="218"/>
      <c r="AE84" s="217">
        <f>J84*AE77</f>
        <v>0</v>
      </c>
      <c r="AF84" s="219"/>
      <c r="AG84" s="220"/>
      <c r="AH84" s="203"/>
      <c r="AI84" s="201"/>
      <c r="AJ84" s="217">
        <f>SUM(O84+V84+AC84)</f>
        <v>0</v>
      </c>
      <c r="AK84" s="218"/>
      <c r="AL84" s="217">
        <f>SUM(Q84+X84+AE84)</f>
        <v>0</v>
      </c>
      <c r="AM84" s="201"/>
      <c r="AN84" s="217">
        <f>SUM(AJ84+AL84)</f>
        <v>0</v>
      </c>
      <c r="AO84" s="207"/>
      <c r="AP84" s="208"/>
      <c r="AQ84" s="209"/>
      <c r="AR84" s="209"/>
    </row>
    <row r="85" spans="1:44" ht="23.25" customHeight="1">
      <c r="B85" s="63"/>
      <c r="C85" s="58"/>
      <c r="E85" s="17"/>
      <c r="F85" s="67"/>
      <c r="G85" s="17"/>
      <c r="H85" s="17"/>
      <c r="I85" s="17"/>
      <c r="J85" s="17"/>
      <c r="L85" s="12"/>
      <c r="M85" s="14"/>
      <c r="N85" s="14"/>
      <c r="O85" s="5"/>
      <c r="P85" s="165"/>
      <c r="Q85" s="5"/>
      <c r="R85" s="5"/>
      <c r="S85" s="4"/>
      <c r="T85" s="5"/>
      <c r="U85" s="5"/>
      <c r="V85" s="5"/>
      <c r="W85" s="165"/>
      <c r="X85" s="5"/>
      <c r="Y85" s="5"/>
      <c r="Z85" s="4"/>
      <c r="AA85" s="5"/>
      <c r="AB85" s="5"/>
      <c r="AC85" s="5"/>
      <c r="AD85" s="165"/>
      <c r="AE85" s="5"/>
      <c r="AF85" s="5"/>
      <c r="AG85" s="4"/>
      <c r="AH85" s="3"/>
      <c r="AI85" s="11"/>
      <c r="AJ85" s="3"/>
      <c r="AK85" s="165"/>
      <c r="AL85" s="3"/>
      <c r="AM85" s="3"/>
      <c r="AN85" s="3"/>
      <c r="AP85" s="180"/>
    </row>
    <row r="86" spans="1:44" ht="9" customHeight="1">
      <c r="B86" s="63"/>
      <c r="F86" s="61"/>
      <c r="G86" s="61"/>
      <c r="H86" s="61"/>
      <c r="J86" s="62"/>
      <c r="L86" s="12"/>
      <c r="M86" s="14"/>
      <c r="N86" s="14"/>
      <c r="O86" s="3"/>
      <c r="P86" s="163"/>
      <c r="Q86" s="3"/>
      <c r="R86" s="3"/>
      <c r="S86" s="11"/>
      <c r="T86" s="3"/>
      <c r="U86" s="3"/>
      <c r="V86" s="3"/>
      <c r="W86" s="163"/>
      <c r="X86" s="3"/>
      <c r="Y86" s="3"/>
      <c r="Z86" s="11"/>
      <c r="AA86" s="3"/>
      <c r="AB86" s="3"/>
      <c r="AC86" s="3"/>
      <c r="AD86" s="163"/>
      <c r="AE86" s="3"/>
      <c r="AF86" s="3"/>
      <c r="AG86" s="11"/>
      <c r="AH86" s="3"/>
      <c r="AI86" s="11"/>
      <c r="AJ86" s="3"/>
      <c r="AK86" s="163"/>
      <c r="AL86" s="3"/>
      <c r="AM86" s="3"/>
      <c r="AN86" s="3"/>
      <c r="AP86" s="180"/>
    </row>
    <row r="87" spans="1:44" ht="6.75" customHeight="1">
      <c r="A87" s="64"/>
      <c r="B87" s="64"/>
      <c r="D87" s="65"/>
      <c r="E87" s="65"/>
      <c r="F87" s="65"/>
      <c r="G87" s="65"/>
      <c r="H87" s="65"/>
      <c r="I87" s="65"/>
      <c r="J87" s="65"/>
      <c r="K87" s="65"/>
      <c r="L87" s="66"/>
      <c r="M87" s="65"/>
      <c r="N87" s="65"/>
      <c r="O87" s="173"/>
      <c r="P87" s="173"/>
      <c r="Q87" s="173"/>
      <c r="R87" s="22"/>
      <c r="S87" s="6"/>
      <c r="T87" s="7"/>
      <c r="U87" s="7"/>
      <c r="V87" s="173"/>
      <c r="W87" s="173"/>
      <c r="X87" s="173"/>
      <c r="Y87" s="22"/>
      <c r="Z87" s="6"/>
      <c r="AA87" s="7"/>
      <c r="AB87" s="7"/>
      <c r="AC87" s="173"/>
      <c r="AD87" s="173"/>
      <c r="AE87" s="173"/>
      <c r="AF87" s="22"/>
      <c r="AG87" s="6"/>
      <c r="AH87" s="22"/>
      <c r="AI87" s="5"/>
      <c r="AJ87" s="173"/>
      <c r="AK87" s="173"/>
      <c r="AL87" s="173"/>
      <c r="AM87" s="173"/>
      <c r="AN87" s="173"/>
      <c r="AP87" s="180"/>
    </row>
    <row r="88" spans="1:44" ht="18.75" customHeight="1">
      <c r="A88" s="14" t="s">
        <v>165</v>
      </c>
      <c r="B88" s="68" t="s">
        <v>183</v>
      </c>
      <c r="C88" s="14"/>
      <c r="D88" s="68"/>
      <c r="E88" s="68"/>
      <c r="F88" s="14"/>
      <c r="G88" s="14"/>
      <c r="H88" s="14"/>
      <c r="I88" s="14"/>
      <c r="J88" s="14"/>
      <c r="K88" s="68"/>
      <c r="L88" s="69"/>
      <c r="M88" s="68"/>
      <c r="N88" s="68"/>
      <c r="O88" s="103">
        <f>SUM(O72+O79)</f>
        <v>0</v>
      </c>
      <c r="P88" s="171"/>
      <c r="Q88" s="103">
        <f>SUM(Q72+Q79)</f>
        <v>0</v>
      </c>
      <c r="R88" s="104">
        <f>SUM(R67+R72)</f>
        <v>0</v>
      </c>
      <c r="S88" s="105">
        <f>SUM(S67+S72)</f>
        <v>0</v>
      </c>
      <c r="T88" s="106"/>
      <c r="U88" s="106">
        <f t="shared" ref="U88:Z88" si="28">SUM(U67+U72)</f>
        <v>0</v>
      </c>
      <c r="V88" s="103">
        <f>SUM(V72+V79)</f>
        <v>0</v>
      </c>
      <c r="W88" s="171">
        <f t="shared" si="28"/>
        <v>0</v>
      </c>
      <c r="X88" s="103">
        <f>SUM(X72+X79)</f>
        <v>0</v>
      </c>
      <c r="Y88" s="104">
        <f t="shared" si="28"/>
        <v>0</v>
      </c>
      <c r="Z88" s="105">
        <f t="shared" si="28"/>
        <v>0</v>
      </c>
      <c r="AA88" s="106"/>
      <c r="AB88" s="106">
        <f t="shared" ref="AB88:AM88" si="29">SUM(AB67+AB72)</f>
        <v>0</v>
      </c>
      <c r="AC88" s="103">
        <f>SUM(AC72+AC79)</f>
        <v>0</v>
      </c>
      <c r="AD88" s="171">
        <f t="shared" si="29"/>
        <v>0</v>
      </c>
      <c r="AE88" s="103">
        <f>SUM(AE72+AE79)</f>
        <v>0</v>
      </c>
      <c r="AF88" s="104">
        <f t="shared" si="29"/>
        <v>0</v>
      </c>
      <c r="AG88" s="105">
        <f t="shared" si="29"/>
        <v>0</v>
      </c>
      <c r="AH88" s="104">
        <f t="shared" si="29"/>
        <v>0</v>
      </c>
      <c r="AI88" s="107">
        <f t="shared" si="29"/>
        <v>0</v>
      </c>
      <c r="AJ88" s="103">
        <f>SUM(O88+V88+AC88)</f>
        <v>0</v>
      </c>
      <c r="AK88" s="171">
        <f t="shared" si="29"/>
        <v>0</v>
      </c>
      <c r="AL88" s="103">
        <f>SUM(Q88+X88+AE88)</f>
        <v>0</v>
      </c>
      <c r="AM88" s="174">
        <f t="shared" si="29"/>
        <v>0</v>
      </c>
      <c r="AN88" s="103">
        <f>SUM(AJ88+AL88)</f>
        <v>0</v>
      </c>
      <c r="AP88" s="180"/>
    </row>
    <row r="89" spans="1:44" ht="23.25" customHeight="1">
      <c r="A89" s="193"/>
      <c r="B89" s="193"/>
      <c r="J89" s="194"/>
      <c r="L89" s="70"/>
      <c r="M89" s="71"/>
      <c r="N89" s="71"/>
      <c r="O89" s="72"/>
      <c r="P89" s="166"/>
      <c r="Q89" s="72"/>
      <c r="R89" s="72"/>
      <c r="S89" s="78"/>
      <c r="T89" s="72"/>
      <c r="U89" s="72"/>
      <c r="V89" s="72"/>
      <c r="W89" s="166"/>
      <c r="X89" s="72"/>
      <c r="Y89" s="72"/>
      <c r="Z89" s="79"/>
      <c r="AA89" s="72"/>
      <c r="AB89" s="72"/>
      <c r="AC89" s="72"/>
      <c r="AD89" s="166"/>
      <c r="AE89" s="72"/>
      <c r="AF89" s="72"/>
      <c r="AG89" s="79"/>
      <c r="AH89" s="72"/>
      <c r="AI89" s="80"/>
      <c r="AJ89" s="73"/>
      <c r="AK89" s="166"/>
      <c r="AL89" s="72"/>
      <c r="AM89" s="175"/>
      <c r="AN89" s="73"/>
      <c r="AO89" s="179"/>
      <c r="AP89" s="187"/>
    </row>
    <row r="90" spans="1:44" ht="8.25" hidden="1" customHeight="1">
      <c r="F90" s="14" t="s">
        <v>9</v>
      </c>
      <c r="G90" s="14"/>
      <c r="H90" s="14"/>
      <c r="I90" s="14"/>
      <c r="AG90" s="72"/>
    </row>
    <row r="91" spans="1:44" ht="18" hidden="1" customHeight="1">
      <c r="C91" s="74" t="s">
        <v>9</v>
      </c>
      <c r="J91" s="14" t="s">
        <v>9</v>
      </c>
      <c r="AC91" s="13" t="s">
        <v>2</v>
      </c>
    </row>
    <row r="92" spans="1:44" ht="18.75" hidden="1" customHeight="1">
      <c r="C92" s="74" t="s">
        <v>46</v>
      </c>
      <c r="F92" s="44"/>
      <c r="G92" s="17"/>
      <c r="H92" s="44"/>
      <c r="AC92" s="13" t="s">
        <v>2</v>
      </c>
    </row>
    <row r="93" spans="1:44" ht="15.75" hidden="1" customHeight="1">
      <c r="C93" s="74" t="s">
        <v>47</v>
      </c>
      <c r="F93" s="44"/>
      <c r="G93" s="17"/>
      <c r="H93" s="44"/>
    </row>
    <row r="94" spans="1:44" ht="17.25" hidden="1" customHeight="1">
      <c r="C94"/>
      <c r="F94" s="44"/>
      <c r="G94" s="17"/>
      <c r="H94" s="44"/>
      <c r="J94"/>
    </row>
    <row r="95" spans="1:44" ht="20.25" hidden="1" customHeight="1">
      <c r="F95" s="44"/>
      <c r="G95" s="17"/>
      <c r="H95" s="44"/>
    </row>
    <row r="96" spans="1:44" ht="20.25" hidden="1" customHeight="1">
      <c r="F96" s="44"/>
      <c r="G96" s="17"/>
      <c r="H96" s="44"/>
    </row>
    <row r="97" spans="1:45" s="167" customFormat="1" ht="27" hidden="1" customHeight="1">
      <c r="A97" s="13"/>
      <c r="B97" s="13"/>
      <c r="C97" s="13"/>
      <c r="D97" s="13"/>
      <c r="E97" s="13"/>
      <c r="F97" s="44"/>
      <c r="G97" s="17"/>
      <c r="H97" s="44"/>
      <c r="I97" s="13"/>
      <c r="J97" s="13"/>
      <c r="K97" s="13"/>
      <c r="L97" s="13"/>
      <c r="M97" s="13"/>
      <c r="N97" s="13"/>
      <c r="O97" s="13"/>
      <c r="Q97" s="13"/>
      <c r="R97" s="13"/>
      <c r="S97" s="13"/>
      <c r="T97" s="13"/>
      <c r="U97" s="13"/>
      <c r="V97" s="13"/>
      <c r="X97" s="13"/>
      <c r="Y97" s="13"/>
      <c r="Z97" s="13"/>
      <c r="AA97" s="13"/>
      <c r="AB97" s="13"/>
      <c r="AC97" s="13"/>
      <c r="AE97" s="13"/>
      <c r="AF97" s="13"/>
      <c r="AG97" s="13"/>
      <c r="AH97" s="13"/>
      <c r="AI97" s="13"/>
      <c r="AJ97" s="14"/>
      <c r="AL97" s="13"/>
      <c r="AM97" s="13"/>
      <c r="AN97" s="14"/>
      <c r="AP97" s="157"/>
      <c r="AQ97" s="157"/>
      <c r="AR97" s="157"/>
      <c r="AS97" s="13"/>
    </row>
    <row r="98" spans="1:45" s="167" customFormat="1" ht="20.25" hidden="1" customHeight="1">
      <c r="A98" s="13"/>
      <c r="B98" s="13"/>
      <c r="C98" s="13"/>
      <c r="D98" s="13"/>
      <c r="E98" s="13"/>
      <c r="F98" s="44"/>
      <c r="G98" s="17"/>
      <c r="H98" s="44"/>
      <c r="I98" s="13"/>
      <c r="J98" s="13"/>
      <c r="K98" s="13"/>
      <c r="L98" s="13"/>
      <c r="M98" s="13"/>
      <c r="N98" s="13"/>
      <c r="O98" s="13"/>
      <c r="Q98" s="13"/>
      <c r="R98" s="13"/>
      <c r="S98" s="13"/>
      <c r="T98" s="13"/>
      <c r="U98" s="13"/>
      <c r="V98" s="13"/>
      <c r="X98" s="13"/>
      <c r="Y98" s="13"/>
      <c r="Z98" s="13"/>
      <c r="AA98" s="13"/>
      <c r="AB98" s="13"/>
      <c r="AC98" s="13"/>
      <c r="AE98" s="13"/>
      <c r="AF98" s="13"/>
      <c r="AG98" s="13"/>
      <c r="AH98" s="13"/>
      <c r="AI98" s="13"/>
      <c r="AJ98" s="14"/>
      <c r="AL98" s="13"/>
      <c r="AM98" s="13"/>
      <c r="AN98" s="14"/>
      <c r="AP98" s="157"/>
      <c r="AQ98" s="157"/>
      <c r="AR98" s="157"/>
      <c r="AS98" s="13"/>
    </row>
    <row r="99" spans="1:45" s="167" customFormat="1" hidden="1">
      <c r="A99" s="13"/>
      <c r="B99" s="13"/>
      <c r="C99" s="13"/>
      <c r="D99" s="13"/>
      <c r="E99" s="13"/>
      <c r="F99" s="44"/>
      <c r="G99" s="17"/>
      <c r="H99" s="44"/>
      <c r="I99" s="13"/>
      <c r="J99" s="13"/>
      <c r="K99" s="13"/>
      <c r="L99" s="13"/>
      <c r="M99" s="13"/>
      <c r="N99" s="13"/>
      <c r="O99" s="13"/>
      <c r="Q99" s="13"/>
      <c r="R99" s="13"/>
      <c r="S99" s="13"/>
      <c r="T99" s="13"/>
      <c r="U99" s="13"/>
      <c r="V99" s="13"/>
      <c r="X99" s="13"/>
      <c r="Y99" s="13"/>
      <c r="Z99" s="13"/>
      <c r="AA99" s="13"/>
      <c r="AB99" s="13"/>
      <c r="AC99" s="13"/>
      <c r="AE99" s="13"/>
      <c r="AF99" s="13"/>
      <c r="AG99" s="13"/>
      <c r="AH99" s="13"/>
      <c r="AI99" s="13"/>
      <c r="AJ99" s="14"/>
      <c r="AL99" s="13"/>
      <c r="AM99" s="13"/>
      <c r="AN99" s="14"/>
      <c r="AP99" s="157"/>
      <c r="AQ99" s="157"/>
      <c r="AR99" s="157"/>
      <c r="AS99" s="13"/>
    </row>
    <row r="100" spans="1:45" s="167" customFormat="1" hidden="1">
      <c r="A100" s="13"/>
      <c r="B100" s="13"/>
      <c r="C100" s="13"/>
      <c r="D100" s="13"/>
      <c r="E100" s="13"/>
      <c r="F100" s="44"/>
      <c r="G100" s="17"/>
      <c r="H100" s="44"/>
      <c r="I100" s="17"/>
      <c r="J100" s="13"/>
      <c r="K100" s="13"/>
      <c r="L100" s="13"/>
      <c r="M100" s="13"/>
      <c r="N100" s="13"/>
      <c r="O100" s="13"/>
      <c r="Q100" s="13"/>
      <c r="R100" s="13"/>
      <c r="S100" s="13"/>
      <c r="T100" s="13"/>
      <c r="U100" s="13"/>
      <c r="V100" s="13"/>
      <c r="X100" s="13"/>
      <c r="Y100" s="13"/>
      <c r="Z100" s="13"/>
      <c r="AA100" s="13"/>
      <c r="AB100" s="13"/>
      <c r="AC100" s="13"/>
      <c r="AE100" s="13"/>
      <c r="AF100" s="13"/>
      <c r="AG100" s="13"/>
      <c r="AH100" s="13"/>
      <c r="AI100" s="13"/>
      <c r="AJ100" s="14"/>
      <c r="AL100" s="13"/>
      <c r="AM100" s="13"/>
      <c r="AN100" s="14"/>
      <c r="AP100" s="157"/>
      <c r="AQ100" s="157"/>
      <c r="AR100" s="157"/>
      <c r="AS100" s="13"/>
    </row>
    <row r="101" spans="1:45" s="167" customFormat="1">
      <c r="A101" s="13"/>
      <c r="B101" s="13"/>
      <c r="C101" s="13"/>
      <c r="D101" s="13"/>
      <c r="E101" s="13"/>
      <c r="F101" s="44"/>
      <c r="G101" s="17"/>
      <c r="H101" s="44"/>
      <c r="I101" s="13"/>
      <c r="J101" s="13"/>
      <c r="K101" s="13"/>
      <c r="L101" s="13"/>
      <c r="M101" s="13"/>
      <c r="N101" s="13"/>
      <c r="O101" s="13"/>
      <c r="Q101" s="13"/>
      <c r="R101" s="13"/>
      <c r="S101" s="13"/>
      <c r="T101" s="13"/>
      <c r="U101" s="13"/>
      <c r="V101" s="13"/>
      <c r="X101" s="13"/>
      <c r="Y101" s="13"/>
      <c r="Z101" s="13"/>
      <c r="AA101" s="13"/>
      <c r="AB101" s="13"/>
      <c r="AC101" s="13"/>
      <c r="AE101" s="13"/>
      <c r="AF101" s="13"/>
      <c r="AG101" s="13"/>
      <c r="AH101" s="13"/>
      <c r="AI101" s="13"/>
      <c r="AJ101" s="14"/>
      <c r="AL101" s="13"/>
      <c r="AM101" s="13"/>
      <c r="AN101" s="14"/>
      <c r="AP101" s="157"/>
      <c r="AQ101" s="157"/>
      <c r="AR101" s="157"/>
      <c r="AS101" s="13"/>
    </row>
    <row r="102" spans="1:45" s="167" customForma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  <c r="R102" s="13"/>
      <c r="S102" s="13"/>
      <c r="T102" s="13"/>
      <c r="U102" s="13"/>
      <c r="V102" s="13"/>
      <c r="X102" s="13"/>
      <c r="Y102" s="13"/>
      <c r="Z102" s="13"/>
      <c r="AA102" s="13"/>
      <c r="AB102" s="13"/>
      <c r="AC102" s="13"/>
      <c r="AE102" s="13"/>
      <c r="AF102" s="13"/>
      <c r="AG102" s="13"/>
      <c r="AH102" s="13"/>
      <c r="AI102" s="13"/>
      <c r="AJ102" s="14"/>
      <c r="AL102" s="13"/>
      <c r="AM102" s="13"/>
      <c r="AN102" s="14"/>
      <c r="AP102" s="157"/>
      <c r="AQ102" s="157"/>
      <c r="AR102" s="157"/>
      <c r="AS102" s="13"/>
    </row>
    <row r="103" spans="1:45" s="167" customForma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  <c r="R103" s="13"/>
      <c r="S103" s="13"/>
      <c r="T103" s="13"/>
      <c r="U103" s="13"/>
      <c r="V103" s="13"/>
      <c r="X103" s="13"/>
      <c r="Y103" s="13"/>
      <c r="Z103" s="13"/>
      <c r="AA103" s="13"/>
      <c r="AB103" s="13"/>
      <c r="AC103" s="13"/>
      <c r="AE103" s="13"/>
      <c r="AF103" s="13"/>
      <c r="AG103" s="13"/>
      <c r="AH103" s="13"/>
      <c r="AI103" s="13"/>
      <c r="AJ103" s="14"/>
      <c r="AL103" s="13"/>
      <c r="AM103" s="13"/>
      <c r="AN103" s="14"/>
      <c r="AP103" s="157"/>
      <c r="AQ103" s="157"/>
      <c r="AR103" s="157"/>
      <c r="AS103" s="13"/>
    </row>
    <row r="104" spans="1:45" s="167" customFormat="1" ht="1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  <c r="R104" s="13"/>
      <c r="S104" s="13"/>
      <c r="T104" s="13"/>
      <c r="U104" s="13"/>
      <c r="V104" s="13"/>
      <c r="X104" s="13"/>
      <c r="Y104" s="13"/>
      <c r="Z104" s="13"/>
      <c r="AA104" s="247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P104" s="157"/>
      <c r="AQ104" s="157"/>
      <c r="AR104" s="157"/>
      <c r="AS104" s="13"/>
    </row>
  </sheetData>
  <sheetProtection sheet="1" selectLockedCells="1"/>
  <mergeCells count="29">
    <mergeCell ref="A1:AO1"/>
    <mergeCell ref="A2:AO2"/>
    <mergeCell ref="E4:N4"/>
    <mergeCell ref="AA4:AL4"/>
    <mergeCell ref="E6:N6"/>
    <mergeCell ref="AA6:AD6"/>
    <mergeCell ref="AG6:AL6"/>
    <mergeCell ref="C17:D17"/>
    <mergeCell ref="M9:O9"/>
    <mergeCell ref="T9:V9"/>
    <mergeCell ref="AA9:AC9"/>
    <mergeCell ref="C11:F11"/>
    <mergeCell ref="AN11:AN12"/>
    <mergeCell ref="C13:D13"/>
    <mergeCell ref="C14:D14"/>
    <mergeCell ref="C15:D15"/>
    <mergeCell ref="C16:D16"/>
    <mergeCell ref="AJ11:AJ12"/>
    <mergeCell ref="AL11:AL12"/>
    <mergeCell ref="D64:J64"/>
    <mergeCell ref="AA104:AN104"/>
    <mergeCell ref="C18:D18"/>
    <mergeCell ref="C19:D19"/>
    <mergeCell ref="C20:D20"/>
    <mergeCell ref="B36:F36"/>
    <mergeCell ref="E59:J59"/>
    <mergeCell ref="E62:J62"/>
    <mergeCell ref="D69:J69"/>
    <mergeCell ref="D53:J53"/>
  </mergeCells>
  <conditionalFormatting sqref="M24">
    <cfRule type="expression" dxfId="14" priority="24" stopIfTrue="1">
      <formula>OR($M$24&gt;$C$24*12, AND(ISBLANK($C$24)=1, $M$24&gt;0))</formula>
    </cfRule>
  </conditionalFormatting>
  <conditionalFormatting sqref="M25:M26">
    <cfRule type="expression" dxfId="13" priority="1" stopIfTrue="1">
      <formula>OR($M$25&gt;$C$25*12, AND(ISBLANK($C$25)=1, $M$25&gt;0))</formula>
    </cfRule>
  </conditionalFormatting>
  <conditionalFormatting sqref="M27">
    <cfRule type="expression" dxfId="12" priority="11" stopIfTrue="1">
      <formula>OR($M$27&gt;$C$27*12, AND(ISBLANK($C$27)=1, $M$27&gt;0))</formula>
    </cfRule>
  </conditionalFormatting>
  <conditionalFormatting sqref="M28">
    <cfRule type="expression" dxfId="11" priority="12" stopIfTrue="1">
      <formula>OR($M$28&gt;$C$28*12, AND(ISBLANK($C$28)=1, $M$28&gt;0))</formula>
    </cfRule>
  </conditionalFormatting>
  <conditionalFormatting sqref="M29:M31">
    <cfRule type="expression" dxfId="10" priority="4" stopIfTrue="1">
      <formula>OR($M$31&gt;$C$31*12, AND(ISBLANK($C$31)=1, $M$31&gt;0))</formula>
    </cfRule>
  </conditionalFormatting>
  <conditionalFormatting sqref="T24">
    <cfRule type="expression" dxfId="9" priority="14" stopIfTrue="1">
      <formula>OR($T$24&gt;$C$24*12, AND(ISBLANK($C$24)=1, $T$24&gt;0))</formula>
    </cfRule>
  </conditionalFormatting>
  <conditionalFormatting sqref="T25:T26">
    <cfRule type="expression" dxfId="8" priority="2" stopIfTrue="1">
      <formula>OR($T$25&gt;$C$25*12, AND(ISBLANK($C$25)=1, $T$25&gt;0))</formula>
    </cfRule>
  </conditionalFormatting>
  <conditionalFormatting sqref="T27">
    <cfRule type="expression" dxfId="7" priority="16" stopIfTrue="1">
      <formula>OR($T$27&gt;$C$27*12, AND(ISBLANK($C$27)=1, $T$27&gt;0))</formula>
    </cfRule>
  </conditionalFormatting>
  <conditionalFormatting sqref="T28">
    <cfRule type="expression" dxfId="6" priority="17" stopIfTrue="1">
      <formula>OR($T$28&gt;$C$28*12, AND(ISBLANK($C$28)=1, $T$28&gt;0))</formula>
    </cfRule>
  </conditionalFormatting>
  <conditionalFormatting sqref="T29:T31">
    <cfRule type="expression" dxfId="5" priority="5" stopIfTrue="1">
      <formula>OR($T$31&gt;$C$31*12, AND(ISBLANK($C$31)=1, $T$31&gt;0))</formula>
    </cfRule>
  </conditionalFormatting>
  <conditionalFormatting sqref="AA24">
    <cfRule type="expression" dxfId="4" priority="19" stopIfTrue="1">
      <formula>OR($AA$24&gt;$C$24*12, AND(ISBLANK($C$24)=1, $AA$24&gt;0))</formula>
    </cfRule>
  </conditionalFormatting>
  <conditionalFormatting sqref="AA25:AA26">
    <cfRule type="expression" dxfId="3" priority="3" stopIfTrue="1">
      <formula>OR($AA$25&gt;$C$25*12, AND(ISBLANK($C$25)=1, $AA$25&gt;0))</formula>
    </cfRule>
  </conditionalFormatting>
  <conditionalFormatting sqref="AA27">
    <cfRule type="expression" dxfId="2" priority="21" stopIfTrue="1">
      <formula>OR($AA$27&gt;$C$27*12, AND(ISBLANK($C$27)=1, $AA$27&gt;0))</formula>
    </cfRule>
  </conditionalFormatting>
  <conditionalFormatting sqref="AA28">
    <cfRule type="expression" dxfId="1" priority="22" stopIfTrue="1">
      <formula>OR($AA$28&gt;$C$28*12, AND(ISBLANK($C$28)=1, $AA$28&gt;0))</formula>
    </cfRule>
  </conditionalFormatting>
  <conditionalFormatting sqref="AA29:AA31">
    <cfRule type="expression" dxfId="0" priority="6" stopIfTrue="1">
      <formula>OR($AA$31&gt;$C$31*12, AND(ISBLANK($C$31)=1, $AA$31&gt;0))</formula>
    </cfRule>
  </conditionalFormatting>
  <dataValidations count="24">
    <dataValidation allowBlank="1" showInputMessage="1" showErrorMessage="1" promptTitle="Equipment" prompt="Briefly describe equipment " sqref="E62:J62" xr:uid="{ABDA6449-26DF-435F-A7F9-E4E4F0F6DC1B}"/>
    <dataValidation allowBlank="1" showInputMessage="1" showErrorMessage="1" promptTitle="Other" prompt="List number and amount of Honoraria" sqref="E59:J59" xr:uid="{512E31E6-6884-4974-8807-6F8B65BC45A3}"/>
    <dataValidation type="whole" operator="greaterThanOrEqual" allowBlank="1" showInputMessage="1" showErrorMessage="1" promptTitle="Other Personnel Funds Requested" prompt="Enter the total funds requested for other personnel with different base salaries.  " sqref="V31 AC31" xr:uid="{3DD0556F-86F1-476C-A6EE-B7D7D409AC08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ies." sqref="O31" xr:uid="{501D8807-B885-4E76-8F18-F3768694DC37}">
      <formula1>0</formula1>
    </dataValidation>
    <dataValidation type="decimal" allowBlank="1" showInputMessage="1" showErrorMessage="1" sqref="J24:J31" xr:uid="{87CB9844-CA3F-452E-8A7C-A625B4592C62}">
      <formula1>0</formula1>
      <formula2>1</formula2>
    </dataValidation>
    <dataValidation type="whole" operator="greaterThanOrEqual" allowBlank="1" showInputMessage="1" showErrorMessage="1" sqref="AC50:AD53 V50:W53 O45:P46 O50:P53 V57:W64 AC57:AD64 V45:W46 AC45:AD46 AK50:AK53 AK57:AK64 AK45:AK46 O57:P64 O68:P69 AK68:AK69 AC68:AD69 V68:W69" xr:uid="{C47A5545-0930-4368-957A-C535A417BCFD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y bases.  _x000a__x000a_NOTE:  Merit/Cost of Living Increases will not be automatically calculated for these cells." sqref="AD29:AD31 AK29:AK31 W29:W31 P29:P31" xr:uid="{C30D863E-F6D6-4723-A162-432B1254618A}">
      <formula1>0</formula1>
    </dataValidation>
    <dataValidation type="whole" operator="greaterThanOrEqual" allowBlank="1" showInputMessage="1" showErrorMessage="1" promptTitle="Monthly Base" prompt="Enter the montly base salary for the other personnel" sqref="H24:H30" xr:uid="{4C3AED15-1C52-4482-8180-E171174605F9}">
      <formula1>0</formula1>
    </dataValidation>
    <dataValidation type="decimal" operator="greaterThanOrEqual" allowBlank="1" showInputMessage="1" showErrorMessage="1" promptTitle="Merit/Cost of Living Increase" prompt="Enter the projected merit/cost of living increases to project all Senior Personnel and Other Personnel (1-6) salaries" sqref="J9" xr:uid="{20891550-6FBF-4BFD-BD3B-9A039103AEF9}">
      <formula1>0</formula1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ersonnel.  Please correct." sqref="M29:M31 T29:T31 AA29:AA31" xr:uid="{85AB3BE3-6107-4B6A-BD9D-CF508095600C}">
      <formula1>0</formula1>
      <formula2>IF(ISBLANK($C29)=TRUE,0,12*$C29)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Secretarial - Clerical personnel.  Please correct." sqref="AA28 M28 T28" xr:uid="{34F0B99B-9012-4897-A3F0-7A64BF148082}">
      <formula1>0</formula1>
      <formula2>IF(ISBLANK($C28)=TRUE,0,12*$C28)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Undergraduate Students.  Please correct." sqref="M27 T27 AA27" xr:uid="{BAA6FDEA-7506-49C5-B19F-3543B00DF9A9}">
      <formula1>0</formula1>
      <formula2>IF(ISBLANK($C27)=TRUE,0,12*$C27)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rofessionals.  Please correct." sqref="M25:M26 T25:T26 AA25:AA26" xr:uid="{2B6B3839-6F9A-48AF-9C2F-F4B27E1A29B5}">
      <formula1>0</formula1>
      <formula2>IF(ISBLANK($C25)=TRUE,0,12*$C25)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Post Doctoral Associates.  Please correct." sqref="T24 M24 AA24" xr:uid="{D7EE637C-0B3B-40C1-9C51-B23BF50E1B70}">
      <formula1>0</formula1>
      <formula2>IF(ISBLANK($C24)=TRUE,0,12*$C24)</formula2>
    </dataValidation>
    <dataValidation type="decimal" allowBlank="1" showInputMessage="1" showErrorMessage="1" promptTitle="Fringe Rate" sqref="J13:J20" xr:uid="{65D88444-D07E-4EE6-8A16-1032FE2DB7E0}">
      <formula1>0</formula1>
      <formula2>1</formula2>
    </dataValidation>
    <dataValidation type="whole" operator="greaterThanOrEqual" allowBlank="1" showInputMessage="1" showErrorMessage="1" prompt="Enter number of other personnel.  This number must be an integer value." sqref="C24:C31" xr:uid="{780533AC-E4B5-4C12-AC93-4B3BE65AAF5D}">
      <formula1>0</formula1>
    </dataValidation>
    <dataValidation allowBlank="1" showErrorMessage="1" sqref="G13:G20" xr:uid="{E4757C6A-E43C-4C05-B106-D2CF155D8C0B}"/>
    <dataValidation type="whole" operator="greaterThanOrEqual" allowBlank="1" showInputMessage="1" showErrorMessage="1" promptTitle="Monthly Base" prompt="Enter the monthly base salary for Senior Personnel" sqref="H13:H20" xr:uid="{0C7C5474-3505-4D57-87A5-A21E057FEA4A}">
      <formula1>0</formula1>
    </dataValidation>
    <dataValidation type="decimal" allowBlank="1" showInputMessage="1" showErrorMessage="1" error="FTEs limited to 12 months/year maximum" promptTitle="Full Time Equivalent (FTE)" prompt="Enter number of months per year for which salary is requested." sqref="M13:M20 T13:T20 AA13:AA20" xr:uid="{0947FF80-7ECE-42D4-A202-38BEA08F01C2}">
      <formula1>0</formula1>
      <formula2>12</formula2>
    </dataValidation>
    <dataValidation allowBlank="1" showInputMessage="1" showErrorMessage="1" promptTitle="Other" prompt="Briefly describe &quot;other&quot; costs" sqref="D64:J64 D59 D69:J69 D53:J53" xr:uid="{74C9A3E1-09A6-4C24-A7B9-68ED42A7A0A7}"/>
    <dataValidation type="whole" operator="greaterThanOrEqual" allowBlank="1" showInputMessage="1" showErrorMessage="1" promptTitle="Number of Participants" prompt="Enter total number of persons participating in workshop, conference, activity, etc." sqref="C54" xr:uid="{19009EF0-5369-42E4-A481-6EA6EB79CF76}">
      <formula1>0</formula1>
    </dataValidation>
    <dataValidation allowBlank="1" showInputMessage="1" showErrorMessage="1" promptTitle="Fringe Benefits" prompt="Amount is automatically calculated based on rates entered in Sections A &amp; B." sqref="V37:W38 O37:P38 AC37:AD38 AK37:AK38" xr:uid="{29674ADE-C5E5-4CB1-AF28-64C2744254DD}"/>
    <dataValidation allowBlank="1" showInputMessage="1" showErrorMessage="1" promptTitle="Fringe Rate" prompt="Suggested average rate for category. May be adjusted as needed to reflect actual historical values for individuals." sqref="L38:L40 K24:K31" xr:uid="{17F52A2E-815B-4F60-99E8-C7A15C58D57A}"/>
    <dataValidation type="custom" allowBlank="1" showInputMessage="1" showErrorMessage="1" sqref="J79 J84" xr:uid="{6C04E46E-6428-4B36-AC19-490D6CDAF4CE}">
      <formula1>J74+J79&lt;=0.2</formula1>
    </dataValidation>
  </dataValidations>
  <printOptions horizontalCentered="1"/>
  <pageMargins left="0.3" right="0.3" top="0.56999999999999995" bottom="0.73" header="0.5" footer="0.5"/>
  <pageSetup scale="46" fitToHeight="0" orientation="portrait" r:id="rId1"/>
  <headerFooter alignWithMargins="0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75"/>
  <sheetViews>
    <sheetView topLeftCell="A7" zoomScaleNormal="100" workbookViewId="0">
      <selection activeCell="A34" sqref="A34"/>
    </sheetView>
  </sheetViews>
  <sheetFormatPr defaultColWidth="11.42578125" defaultRowHeight="12"/>
  <cols>
    <col min="1" max="1" width="11.7109375" bestFit="1" customWidth="1"/>
    <col min="2" max="2" width="11.42578125" customWidth="1"/>
    <col min="3" max="3" width="16.5703125" customWidth="1"/>
    <col min="4" max="4" width="1.85546875" customWidth="1"/>
    <col min="5" max="7" width="11.42578125" customWidth="1"/>
    <col min="8" max="8" width="14" customWidth="1"/>
    <col min="9" max="9" width="2.28515625" customWidth="1"/>
    <col min="10" max="12" width="11.42578125" customWidth="1"/>
    <col min="13" max="13" width="7" customWidth="1"/>
    <col min="14" max="14" width="9.28515625" customWidth="1"/>
  </cols>
  <sheetData>
    <row r="1" spans="1:1">
      <c r="A1" t="s">
        <v>61</v>
      </c>
    </row>
    <row r="2" spans="1:1">
      <c r="A2" t="s">
        <v>68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69</v>
      </c>
    </row>
    <row r="8" spans="1:1">
      <c r="A8" t="s">
        <v>66</v>
      </c>
    </row>
    <row r="9" spans="1:1">
      <c r="A9" t="s">
        <v>67</v>
      </c>
    </row>
    <row r="10" spans="1:1">
      <c r="A10" t="s">
        <v>141</v>
      </c>
    </row>
    <row r="11" spans="1:1">
      <c r="A11" s="109" t="s">
        <v>114</v>
      </c>
    </row>
    <row r="12" spans="1:1">
      <c r="A12" s="149">
        <v>38234</v>
      </c>
    </row>
    <row r="13" spans="1:1">
      <c r="A13" s="122" t="s">
        <v>90</v>
      </c>
    </row>
    <row r="14" spans="1:1">
      <c r="A14" s="122" t="s">
        <v>91</v>
      </c>
    </row>
    <row r="15" spans="1:1">
      <c r="A15" s="122" t="s">
        <v>107</v>
      </c>
    </row>
    <row r="16" spans="1:1">
      <c r="A16" s="122" t="s">
        <v>108</v>
      </c>
    </row>
    <row r="17" spans="1:1">
      <c r="A17" s="122" t="s">
        <v>112</v>
      </c>
    </row>
    <row r="18" spans="1:1">
      <c r="A18" s="149">
        <v>38236</v>
      </c>
    </row>
    <row r="19" spans="1:1">
      <c r="A19" s="121" t="s">
        <v>115</v>
      </c>
    </row>
    <row r="20" spans="1:1">
      <c r="A20" s="121" t="s">
        <v>117</v>
      </c>
    </row>
    <row r="21" spans="1:1">
      <c r="A21" s="121" t="s">
        <v>118</v>
      </c>
    </row>
    <row r="22" spans="1:1">
      <c r="A22" s="121" t="s">
        <v>119</v>
      </c>
    </row>
    <row r="23" spans="1:1">
      <c r="A23" s="121" t="s">
        <v>120</v>
      </c>
    </row>
    <row r="24" spans="1:1">
      <c r="A24" s="121" t="s">
        <v>123</v>
      </c>
    </row>
    <row r="25" spans="1:1">
      <c r="A25" s="121" t="s">
        <v>133</v>
      </c>
    </row>
    <row r="26" spans="1:1">
      <c r="A26" s="121" t="s">
        <v>128</v>
      </c>
    </row>
    <row r="27" spans="1:1">
      <c r="A27" s="121" t="s">
        <v>129</v>
      </c>
    </row>
    <row r="28" spans="1:1">
      <c r="A28" s="121" t="s">
        <v>131</v>
      </c>
    </row>
    <row r="29" spans="1:1">
      <c r="A29" s="121" t="s">
        <v>132</v>
      </c>
    </row>
    <row r="30" spans="1:1">
      <c r="A30" s="121" t="s">
        <v>135</v>
      </c>
    </row>
    <row r="31" spans="1:1">
      <c r="A31" s="121" t="s">
        <v>136</v>
      </c>
    </row>
    <row r="32" spans="1:1">
      <c r="A32" s="121" t="s">
        <v>142</v>
      </c>
    </row>
    <row r="33" spans="1:10">
      <c r="A33" s="121" t="s">
        <v>147</v>
      </c>
    </row>
    <row r="34" spans="1:10">
      <c r="A34" s="121" t="s">
        <v>146</v>
      </c>
    </row>
    <row r="35" spans="1:10">
      <c r="A35" s="121"/>
    </row>
    <row r="36" spans="1:10">
      <c r="A36" t="s">
        <v>113</v>
      </c>
    </row>
    <row r="37" spans="1:10" ht="15">
      <c r="A37" s="120" t="s">
        <v>111</v>
      </c>
    </row>
    <row r="38" spans="1:10">
      <c r="A38" s="109" t="s">
        <v>70</v>
      </c>
    </row>
    <row r="39" spans="1:10">
      <c r="A39" s="110" t="s">
        <v>79</v>
      </c>
    </row>
    <row r="40" spans="1:10">
      <c r="A40" s="110" t="s">
        <v>80</v>
      </c>
    </row>
    <row r="41" spans="1:10">
      <c r="A41" s="110" t="s">
        <v>88</v>
      </c>
    </row>
    <row r="42" spans="1:10">
      <c r="A42" s="110" t="s">
        <v>81</v>
      </c>
    </row>
    <row r="43" spans="1:10">
      <c r="A43" s="110" t="s">
        <v>82</v>
      </c>
    </row>
    <row r="44" spans="1:10">
      <c r="A44" s="110" t="s">
        <v>78</v>
      </c>
    </row>
    <row r="45" spans="1:10">
      <c r="A45" s="111" t="s">
        <v>75</v>
      </c>
      <c r="B45" t="s">
        <v>83</v>
      </c>
      <c r="E45" t="s">
        <v>84</v>
      </c>
      <c r="J45" t="s">
        <v>85</v>
      </c>
    </row>
    <row r="46" spans="1:10">
      <c r="A46" s="111" t="s">
        <v>71</v>
      </c>
      <c r="B46" t="s">
        <v>83</v>
      </c>
      <c r="E46" t="s">
        <v>84</v>
      </c>
      <c r="J46" t="s">
        <v>85</v>
      </c>
    </row>
    <row r="47" spans="1:10">
      <c r="A47" s="111" t="s">
        <v>72</v>
      </c>
      <c r="B47" t="s">
        <v>83</v>
      </c>
      <c r="E47" t="s">
        <v>84</v>
      </c>
      <c r="J47" t="s">
        <v>85</v>
      </c>
    </row>
    <row r="48" spans="1:10">
      <c r="A48" s="111" t="s">
        <v>73</v>
      </c>
      <c r="B48" t="s">
        <v>83</v>
      </c>
      <c r="E48" t="s">
        <v>84</v>
      </c>
      <c r="J48" t="s">
        <v>85</v>
      </c>
    </row>
    <row r="49" spans="1:10">
      <c r="A49" s="111" t="s">
        <v>74</v>
      </c>
      <c r="B49" t="s">
        <v>83</v>
      </c>
      <c r="E49" t="s">
        <v>84</v>
      </c>
      <c r="J49" t="s">
        <v>85</v>
      </c>
    </row>
    <row r="50" spans="1:10">
      <c r="A50" s="110" t="s">
        <v>92</v>
      </c>
    </row>
    <row r="51" spans="1:10">
      <c r="A51" s="109" t="s">
        <v>86</v>
      </c>
    </row>
    <row r="52" spans="1:10">
      <c r="A52" s="110" t="s">
        <v>79</v>
      </c>
    </row>
    <row r="53" spans="1:10">
      <c r="A53" s="110" t="s">
        <v>80</v>
      </c>
    </row>
    <row r="54" spans="1:10">
      <c r="A54" s="110" t="s">
        <v>88</v>
      </c>
    </row>
    <row r="55" spans="1:10">
      <c r="A55" s="110" t="s">
        <v>76</v>
      </c>
    </row>
    <row r="56" spans="1:10">
      <c r="A56" s="110" t="s">
        <v>77</v>
      </c>
    </row>
    <row r="57" spans="1:10">
      <c r="A57" s="110" t="s">
        <v>87</v>
      </c>
    </row>
    <row r="58" spans="1:10">
      <c r="A58" s="111" t="s">
        <v>75</v>
      </c>
      <c r="B58" t="s">
        <v>83</v>
      </c>
      <c r="E58" t="s">
        <v>89</v>
      </c>
      <c r="J58" t="s">
        <v>93</v>
      </c>
    </row>
    <row r="59" spans="1:10">
      <c r="A59" s="111" t="s">
        <v>71</v>
      </c>
      <c r="B59" t="s">
        <v>83</v>
      </c>
      <c r="E59" t="s">
        <v>89</v>
      </c>
      <c r="J59" t="s">
        <v>93</v>
      </c>
    </row>
    <row r="60" spans="1:10">
      <c r="A60" s="111" t="s">
        <v>72</v>
      </c>
      <c r="B60" t="s">
        <v>83</v>
      </c>
      <c r="E60" t="s">
        <v>89</v>
      </c>
      <c r="J60" t="s">
        <v>93</v>
      </c>
    </row>
    <row r="61" spans="1:10">
      <c r="A61" s="111" t="s">
        <v>73</v>
      </c>
      <c r="B61" t="s">
        <v>83</v>
      </c>
      <c r="E61" t="s">
        <v>89</v>
      </c>
      <c r="J61" t="s">
        <v>93</v>
      </c>
    </row>
    <row r="62" spans="1:10">
      <c r="A62" s="111" t="s">
        <v>74</v>
      </c>
      <c r="B62" t="s">
        <v>83</v>
      </c>
      <c r="E62" t="s">
        <v>89</v>
      </c>
      <c r="J62" t="s">
        <v>93</v>
      </c>
    </row>
    <row r="63" spans="1:10">
      <c r="A63" s="110" t="s">
        <v>92</v>
      </c>
    </row>
    <row r="64" spans="1:10">
      <c r="A64" s="109" t="s">
        <v>94</v>
      </c>
    </row>
    <row r="65" spans="1:15">
      <c r="A65" s="110" t="s">
        <v>80</v>
      </c>
    </row>
    <row r="66" spans="1:15">
      <c r="A66" s="110" t="s">
        <v>95</v>
      </c>
    </row>
    <row r="67" spans="1:15">
      <c r="A67" s="111" t="s">
        <v>75</v>
      </c>
      <c r="B67" s="109" t="s">
        <v>46</v>
      </c>
    </row>
    <row r="68" spans="1:15">
      <c r="A68" s="111" t="s">
        <v>71</v>
      </c>
      <c r="B68" s="109" t="s">
        <v>46</v>
      </c>
    </row>
    <row r="69" spans="1:15">
      <c r="A69" s="111" t="s">
        <v>72</v>
      </c>
      <c r="B69" s="109" t="s">
        <v>46</v>
      </c>
    </row>
    <row r="70" spans="1:15">
      <c r="A70" s="111" t="s">
        <v>73</v>
      </c>
      <c r="B70" s="109" t="s">
        <v>46</v>
      </c>
    </row>
    <row r="71" spans="1:15">
      <c r="A71" s="111" t="s">
        <v>74</v>
      </c>
      <c r="B71" s="109" t="s">
        <v>46</v>
      </c>
    </row>
    <row r="72" spans="1:15">
      <c r="A72" s="110" t="s">
        <v>96</v>
      </c>
    </row>
    <row r="73" spans="1:15">
      <c r="A73" s="115" t="s">
        <v>102</v>
      </c>
    </row>
    <row r="74" spans="1:15">
      <c r="A74" s="110" t="s">
        <v>80</v>
      </c>
    </row>
    <row r="75" spans="1:15">
      <c r="A75" s="110" t="s">
        <v>99</v>
      </c>
    </row>
    <row r="76" spans="1:15">
      <c r="A76" s="111" t="s">
        <v>75</v>
      </c>
      <c r="B76" t="s">
        <v>97</v>
      </c>
      <c r="G76" t="s">
        <v>98</v>
      </c>
      <c r="O76" t="s">
        <v>103</v>
      </c>
    </row>
    <row r="77" spans="1:15">
      <c r="A77" s="111" t="s">
        <v>71</v>
      </c>
      <c r="B77" t="s">
        <v>97</v>
      </c>
      <c r="G77" t="s">
        <v>98</v>
      </c>
    </row>
    <row r="78" spans="1:15">
      <c r="A78" s="111" t="s">
        <v>72</v>
      </c>
      <c r="B78" t="s">
        <v>97</v>
      </c>
      <c r="G78" t="s">
        <v>98</v>
      </c>
    </row>
    <row r="79" spans="1:15">
      <c r="A79" s="111" t="s">
        <v>73</v>
      </c>
      <c r="B79" t="s">
        <v>97</v>
      </c>
      <c r="G79" t="s">
        <v>98</v>
      </c>
    </row>
    <row r="80" spans="1:15">
      <c r="A80" s="111" t="s">
        <v>74</v>
      </c>
      <c r="B80" t="s">
        <v>97</v>
      </c>
      <c r="G80" t="s">
        <v>98</v>
      </c>
    </row>
    <row r="81" spans="1:7">
      <c r="A81" s="110" t="s">
        <v>22</v>
      </c>
    </row>
    <row r="82" spans="1:7">
      <c r="A82" s="111" t="s">
        <v>75</v>
      </c>
      <c r="B82" t="s">
        <v>100</v>
      </c>
      <c r="G82" t="s">
        <v>101</v>
      </c>
    </row>
    <row r="83" spans="1:7">
      <c r="A83" s="111" t="s">
        <v>71</v>
      </c>
      <c r="B83" t="s">
        <v>100</v>
      </c>
      <c r="G83" t="s">
        <v>101</v>
      </c>
    </row>
    <row r="84" spans="1:7">
      <c r="A84" s="111" t="s">
        <v>72</v>
      </c>
      <c r="B84" t="s">
        <v>100</v>
      </c>
      <c r="G84" t="s">
        <v>101</v>
      </c>
    </row>
    <row r="85" spans="1:7">
      <c r="A85" s="111" t="s">
        <v>73</v>
      </c>
      <c r="B85" t="s">
        <v>100</v>
      </c>
      <c r="G85" t="s">
        <v>101</v>
      </c>
    </row>
    <row r="86" spans="1:7">
      <c r="A86" s="111" t="s">
        <v>74</v>
      </c>
      <c r="B86" t="s">
        <v>100</v>
      </c>
      <c r="G86" t="s">
        <v>101</v>
      </c>
    </row>
    <row r="87" spans="1:7">
      <c r="A87" s="110" t="s">
        <v>104</v>
      </c>
    </row>
    <row r="88" spans="1:7">
      <c r="A88" s="111" t="s">
        <v>75</v>
      </c>
      <c r="B88" s="109" t="s">
        <v>46</v>
      </c>
    </row>
    <row r="89" spans="1:7">
      <c r="A89" s="111" t="s">
        <v>71</v>
      </c>
      <c r="B89" s="109" t="s">
        <v>46</v>
      </c>
    </row>
    <row r="90" spans="1:7">
      <c r="A90" s="111" t="s">
        <v>72</v>
      </c>
      <c r="B90" s="109" t="s">
        <v>46</v>
      </c>
    </row>
    <row r="91" spans="1:7">
      <c r="A91" s="111" t="s">
        <v>73</v>
      </c>
      <c r="B91" s="109" t="s">
        <v>46</v>
      </c>
    </row>
    <row r="92" spans="1:7">
      <c r="A92" s="111" t="s">
        <v>74</v>
      </c>
      <c r="B92" s="109" t="s">
        <v>46</v>
      </c>
    </row>
    <row r="93" spans="1:7">
      <c r="A93" s="110" t="s">
        <v>106</v>
      </c>
      <c r="B93" s="109"/>
    </row>
    <row r="94" spans="1:7">
      <c r="A94" s="119" t="s">
        <v>54</v>
      </c>
    </row>
    <row r="95" spans="1:7">
      <c r="A95" s="110" t="s">
        <v>79</v>
      </c>
    </row>
    <row r="96" spans="1:7">
      <c r="A96" s="110" t="s">
        <v>80</v>
      </c>
    </row>
    <row r="97" spans="1:2">
      <c r="A97" s="110" t="s">
        <v>105</v>
      </c>
    </row>
    <row r="98" spans="1:2">
      <c r="A98" s="111" t="s">
        <v>75</v>
      </c>
      <c r="B98" s="109" t="s">
        <v>46</v>
      </c>
    </row>
    <row r="99" spans="1:2">
      <c r="A99" s="111" t="s">
        <v>71</v>
      </c>
      <c r="B99" s="109" t="s">
        <v>46</v>
      </c>
    </row>
    <row r="100" spans="1:2">
      <c r="A100" s="111" t="s">
        <v>72</v>
      </c>
      <c r="B100" s="109" t="s">
        <v>46</v>
      </c>
    </row>
    <row r="101" spans="1:2">
      <c r="A101" s="111" t="s">
        <v>73</v>
      </c>
      <c r="B101" s="109" t="s">
        <v>46</v>
      </c>
    </row>
    <row r="102" spans="1:2">
      <c r="A102" s="111" t="s">
        <v>74</v>
      </c>
      <c r="B102" s="109" t="s">
        <v>46</v>
      </c>
    </row>
    <row r="103" spans="1:2">
      <c r="A103" s="110" t="s">
        <v>106</v>
      </c>
    </row>
    <row r="104" spans="1:2">
      <c r="A104" s="109" t="s">
        <v>109</v>
      </c>
    </row>
    <row r="105" spans="1:2">
      <c r="A105" s="110" t="s">
        <v>79</v>
      </c>
    </row>
    <row r="106" spans="1:2">
      <c r="A106" s="110" t="s">
        <v>106</v>
      </c>
      <c r="B106" s="109"/>
    </row>
    <row r="107" spans="1:2">
      <c r="A107" s="109" t="s">
        <v>110</v>
      </c>
    </row>
    <row r="108" spans="1:2">
      <c r="A108" s="110" t="s">
        <v>79</v>
      </c>
    </row>
    <row r="109" spans="1:2">
      <c r="A109" s="110" t="s">
        <v>80</v>
      </c>
    </row>
    <row r="110" spans="1:2">
      <c r="A110" s="110" t="s">
        <v>116</v>
      </c>
    </row>
    <row r="111" spans="1:2">
      <c r="A111" s="111" t="s">
        <v>75</v>
      </c>
      <c r="B111" s="109" t="s">
        <v>46</v>
      </c>
    </row>
    <row r="112" spans="1:2">
      <c r="A112" s="111" t="s">
        <v>71</v>
      </c>
      <c r="B112" s="109" t="s">
        <v>46</v>
      </c>
    </row>
    <row r="113" spans="1:2">
      <c r="A113" s="111" t="s">
        <v>72</v>
      </c>
      <c r="B113" s="109" t="s">
        <v>46</v>
      </c>
    </row>
    <row r="114" spans="1:2">
      <c r="A114" s="111" t="s">
        <v>73</v>
      </c>
      <c r="B114" s="109" t="s">
        <v>46</v>
      </c>
    </row>
    <row r="115" spans="1:2">
      <c r="A115" s="111" t="s">
        <v>74</v>
      </c>
      <c r="B115" s="109" t="s">
        <v>46</v>
      </c>
    </row>
    <row r="116" spans="1:2">
      <c r="A116" s="109" t="s">
        <v>121</v>
      </c>
    </row>
    <row r="117" spans="1:2">
      <c r="A117" s="110" t="s">
        <v>79</v>
      </c>
    </row>
    <row r="118" spans="1:2">
      <c r="A118" s="110" t="s">
        <v>80</v>
      </c>
    </row>
    <row r="119" spans="1:2">
      <c r="A119" s="110" t="s">
        <v>122</v>
      </c>
    </row>
    <row r="120" spans="1:2">
      <c r="A120" s="111" t="s">
        <v>75</v>
      </c>
      <c r="B120" s="109" t="s">
        <v>46</v>
      </c>
    </row>
    <row r="121" spans="1:2">
      <c r="A121" s="111" t="s">
        <v>71</v>
      </c>
      <c r="B121" s="109" t="s">
        <v>46</v>
      </c>
    </row>
    <row r="122" spans="1:2">
      <c r="A122" s="111" t="s">
        <v>72</v>
      </c>
      <c r="B122" s="109" t="s">
        <v>46</v>
      </c>
    </row>
    <row r="123" spans="1:2">
      <c r="A123" s="111" t="s">
        <v>73</v>
      </c>
      <c r="B123" s="109" t="s">
        <v>46</v>
      </c>
    </row>
    <row r="124" spans="1:2">
      <c r="A124" s="111" t="s">
        <v>74</v>
      </c>
      <c r="B124" s="109" t="s">
        <v>46</v>
      </c>
    </row>
    <row r="125" spans="1:2">
      <c r="A125" s="110" t="s">
        <v>127</v>
      </c>
    </row>
    <row r="126" spans="1:2">
      <c r="A126" s="111" t="s">
        <v>75</v>
      </c>
      <c r="B126" s="109" t="s">
        <v>46</v>
      </c>
    </row>
    <row r="127" spans="1:2">
      <c r="A127" s="111" t="s">
        <v>71</v>
      </c>
      <c r="B127" s="109" t="s">
        <v>46</v>
      </c>
    </row>
    <row r="128" spans="1:2">
      <c r="A128" s="111" t="s">
        <v>72</v>
      </c>
      <c r="B128" s="109" t="s">
        <v>46</v>
      </c>
    </row>
    <row r="129" spans="1:2">
      <c r="A129" s="111" t="s">
        <v>73</v>
      </c>
      <c r="B129" s="109" t="s">
        <v>46</v>
      </c>
    </row>
    <row r="130" spans="1:2">
      <c r="A130" s="111" t="s">
        <v>74</v>
      </c>
      <c r="B130" s="109" t="s">
        <v>46</v>
      </c>
    </row>
    <row r="131" spans="1:2">
      <c r="A131" s="110" t="s">
        <v>92</v>
      </c>
    </row>
    <row r="132" spans="1:2">
      <c r="A132" s="109" t="s">
        <v>124</v>
      </c>
    </row>
    <row r="133" spans="1:2">
      <c r="A133" s="110" t="s">
        <v>79</v>
      </c>
    </row>
    <row r="134" spans="1:2">
      <c r="A134" s="110" t="s">
        <v>80</v>
      </c>
    </row>
    <row r="135" spans="1:2">
      <c r="A135" s="110" t="s">
        <v>126</v>
      </c>
    </row>
    <row r="136" spans="1:2">
      <c r="A136" s="111" t="s">
        <v>75</v>
      </c>
      <c r="B136" s="109" t="s">
        <v>46</v>
      </c>
    </row>
    <row r="137" spans="1:2">
      <c r="A137" s="111" t="s">
        <v>71</v>
      </c>
      <c r="B137" s="109" t="s">
        <v>46</v>
      </c>
    </row>
    <row r="138" spans="1:2">
      <c r="A138" s="111" t="s">
        <v>72</v>
      </c>
      <c r="B138" s="109" t="s">
        <v>46</v>
      </c>
    </row>
    <row r="139" spans="1:2">
      <c r="A139" s="111" t="s">
        <v>73</v>
      </c>
      <c r="B139" s="109" t="s">
        <v>46</v>
      </c>
    </row>
    <row r="140" spans="1:2">
      <c r="A140" s="111" t="s">
        <v>74</v>
      </c>
      <c r="B140" s="109" t="s">
        <v>46</v>
      </c>
    </row>
    <row r="141" spans="1:2">
      <c r="A141" s="110" t="s">
        <v>125</v>
      </c>
    </row>
    <row r="142" spans="1:2">
      <c r="A142" s="111" t="s">
        <v>75</v>
      </c>
      <c r="B142" s="109" t="s">
        <v>46</v>
      </c>
    </row>
    <row r="143" spans="1:2">
      <c r="A143" s="111" t="s">
        <v>71</v>
      </c>
      <c r="B143" s="109" t="s">
        <v>46</v>
      </c>
    </row>
    <row r="144" spans="1:2">
      <c r="A144" s="111" t="s">
        <v>72</v>
      </c>
      <c r="B144" s="109" t="s">
        <v>46</v>
      </c>
    </row>
    <row r="145" spans="1:2">
      <c r="A145" s="111" t="s">
        <v>73</v>
      </c>
      <c r="B145" s="109" t="s">
        <v>46</v>
      </c>
    </row>
    <row r="146" spans="1:2">
      <c r="A146" s="111" t="s">
        <v>74</v>
      </c>
      <c r="B146" s="109" t="s">
        <v>46</v>
      </c>
    </row>
    <row r="147" spans="1:2">
      <c r="A147" s="110" t="s">
        <v>92</v>
      </c>
    </row>
    <row r="148" spans="1:2">
      <c r="A148" s="109" t="s">
        <v>130</v>
      </c>
    </row>
    <row r="149" spans="1:2">
      <c r="A149" s="110" t="s">
        <v>80</v>
      </c>
    </row>
    <row r="150" spans="1:2">
      <c r="A150" s="110" t="s">
        <v>134</v>
      </c>
    </row>
    <row r="151" spans="1:2">
      <c r="A151" s="111" t="s">
        <v>75</v>
      </c>
      <c r="B151" s="109" t="s">
        <v>46</v>
      </c>
    </row>
    <row r="152" spans="1:2">
      <c r="A152" s="111" t="s">
        <v>71</v>
      </c>
      <c r="B152" s="109" t="s">
        <v>46</v>
      </c>
    </row>
    <row r="153" spans="1:2">
      <c r="A153" s="111" t="s">
        <v>72</v>
      </c>
      <c r="B153" s="109" t="s">
        <v>46</v>
      </c>
    </row>
    <row r="154" spans="1:2">
      <c r="A154" s="111" t="s">
        <v>73</v>
      </c>
      <c r="B154" s="109" t="s">
        <v>46</v>
      </c>
    </row>
    <row r="155" spans="1:2">
      <c r="A155" s="111" t="s">
        <v>74</v>
      </c>
      <c r="B155" s="109" t="s">
        <v>46</v>
      </c>
    </row>
    <row r="156" spans="1:2">
      <c r="A156" s="110" t="s">
        <v>92</v>
      </c>
    </row>
    <row r="157" spans="1:2">
      <c r="A157" s="109" t="s">
        <v>137</v>
      </c>
    </row>
    <row r="158" spans="1:2">
      <c r="A158" s="110" t="s">
        <v>79</v>
      </c>
    </row>
    <row r="159" spans="1:2">
      <c r="A159" s="110" t="s">
        <v>80</v>
      </c>
    </row>
    <row r="160" spans="1:2">
      <c r="A160" s="110" t="s">
        <v>138</v>
      </c>
    </row>
    <row r="161" spans="1:5">
      <c r="A161" s="111" t="s">
        <v>75</v>
      </c>
      <c r="B161" s="122" t="s">
        <v>139</v>
      </c>
      <c r="C161" t="s">
        <v>140</v>
      </c>
      <c r="E161" t="s">
        <v>143</v>
      </c>
    </row>
    <row r="162" spans="1:5">
      <c r="A162" s="111" t="s">
        <v>71</v>
      </c>
      <c r="B162" s="122" t="s">
        <v>139</v>
      </c>
      <c r="C162" t="s">
        <v>140</v>
      </c>
      <c r="E162" t="s">
        <v>143</v>
      </c>
    </row>
    <row r="163" spans="1:5">
      <c r="A163" s="111" t="s">
        <v>72</v>
      </c>
      <c r="B163" s="122" t="s">
        <v>139</v>
      </c>
      <c r="C163" t="s">
        <v>140</v>
      </c>
      <c r="E163" t="s">
        <v>143</v>
      </c>
    </row>
    <row r="164" spans="1:5">
      <c r="A164" s="111" t="s">
        <v>73</v>
      </c>
      <c r="B164" s="122" t="s">
        <v>139</v>
      </c>
      <c r="C164" t="s">
        <v>140</v>
      </c>
      <c r="E164" t="s">
        <v>143</v>
      </c>
    </row>
    <row r="165" spans="1:5">
      <c r="A165" s="111" t="s">
        <v>74</v>
      </c>
      <c r="B165" s="122" t="s">
        <v>139</v>
      </c>
      <c r="C165" t="s">
        <v>140</v>
      </c>
      <c r="E165" t="s">
        <v>143</v>
      </c>
    </row>
    <row r="166" spans="1:5">
      <c r="A166" s="110" t="s">
        <v>92</v>
      </c>
    </row>
    <row r="167" spans="1:5">
      <c r="A167" s="109" t="s">
        <v>144</v>
      </c>
    </row>
    <row r="168" spans="1:5">
      <c r="A168" s="110" t="s">
        <v>80</v>
      </c>
    </row>
    <row r="169" spans="1:5">
      <c r="A169" s="110" t="s">
        <v>145</v>
      </c>
    </row>
    <row r="170" spans="1:5">
      <c r="A170" s="111" t="s">
        <v>75</v>
      </c>
      <c r="B170" s="109" t="s">
        <v>46</v>
      </c>
    </row>
    <row r="171" spans="1:5">
      <c r="A171" s="111" t="s">
        <v>71</v>
      </c>
      <c r="B171" s="109" t="s">
        <v>46</v>
      </c>
    </row>
    <row r="172" spans="1:5">
      <c r="A172" s="111" t="s">
        <v>72</v>
      </c>
      <c r="B172" s="109" t="s">
        <v>46</v>
      </c>
    </row>
    <row r="173" spans="1:5">
      <c r="A173" s="111" t="s">
        <v>73</v>
      </c>
      <c r="B173" s="109" t="s">
        <v>46</v>
      </c>
    </row>
    <row r="174" spans="1:5">
      <c r="A174" s="111" t="s">
        <v>74</v>
      </c>
      <c r="B174" s="109" t="s">
        <v>46</v>
      </c>
    </row>
    <row r="175" spans="1:5">
      <c r="A175" s="110" t="s">
        <v>92</v>
      </c>
    </row>
  </sheetData>
  <phoneticPr fontId="0" type="noConversion"/>
  <pageMargins left="0.75" right="0.75" top="1" bottom="1" header="0.5" footer="0.5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31</vt:i4>
      </vt:variant>
    </vt:vector>
  </HeadingPairs>
  <TitlesOfParts>
    <vt:vector size="37" baseType="lpstr">
      <vt:lpstr>Budget</vt:lpstr>
      <vt:lpstr>Subaward 1</vt:lpstr>
      <vt:lpstr>Subaward 2</vt:lpstr>
      <vt:lpstr>Subaward 3</vt:lpstr>
      <vt:lpstr>Subaward 4</vt:lpstr>
      <vt:lpstr>Change Notes</vt:lpstr>
      <vt:lpstr>'Subaward 1'!increases</vt:lpstr>
      <vt:lpstr>'Subaward 2'!increases</vt:lpstr>
      <vt:lpstr>'Subaward 3'!increases</vt:lpstr>
      <vt:lpstr>'Subaward 4'!increases</vt:lpstr>
      <vt:lpstr>increases</vt:lpstr>
      <vt:lpstr>'Subaward 1'!OtherEx</vt:lpstr>
      <vt:lpstr>'Subaward 2'!OtherEx</vt:lpstr>
      <vt:lpstr>'Subaward 3'!OtherEx</vt:lpstr>
      <vt:lpstr>'Subaward 4'!OtherEx</vt:lpstr>
      <vt:lpstr>OtherEx</vt:lpstr>
      <vt:lpstr>Budget!Print_Area</vt:lpstr>
      <vt:lpstr>'Change Notes'!Print_Area</vt:lpstr>
      <vt:lpstr>'Subaward 1'!Print_Area</vt:lpstr>
      <vt:lpstr>'Subaward 2'!Print_Area</vt:lpstr>
      <vt:lpstr>'Subaward 3'!Print_Area</vt:lpstr>
      <vt:lpstr>'Subaward 4'!Print_Area</vt:lpstr>
      <vt:lpstr>'Subaward 1'!StipendEx</vt:lpstr>
      <vt:lpstr>'Subaward 2'!StipendEx</vt:lpstr>
      <vt:lpstr>'Subaward 3'!StipendEx</vt:lpstr>
      <vt:lpstr>'Subaward 4'!StipendEx</vt:lpstr>
      <vt:lpstr>StipendEx</vt:lpstr>
      <vt:lpstr>'Subaward 1'!SubsEx</vt:lpstr>
      <vt:lpstr>'Subaward 2'!SubsEx</vt:lpstr>
      <vt:lpstr>'Subaward 3'!SubsEx</vt:lpstr>
      <vt:lpstr>'Subaward 4'!SubsEx</vt:lpstr>
      <vt:lpstr>SubsEx</vt:lpstr>
      <vt:lpstr>'Subaward 1'!TravelEx</vt:lpstr>
      <vt:lpstr>'Subaward 2'!TravelEx</vt:lpstr>
      <vt:lpstr>'Subaward 3'!TravelEx</vt:lpstr>
      <vt:lpstr>'Subaward 4'!TravelEx</vt:lpstr>
      <vt:lpstr>TravelEx</vt:lpstr>
    </vt:vector>
  </TitlesOfParts>
  <Company>The University of Texas,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Sponsored Projects</dc:creator>
  <cp:lastModifiedBy>Nate Williams</cp:lastModifiedBy>
  <cp:lastPrinted>2022-05-19T18:19:45Z</cp:lastPrinted>
  <dcterms:created xsi:type="dcterms:W3CDTF">2002-06-14T19:57:43Z</dcterms:created>
  <dcterms:modified xsi:type="dcterms:W3CDTF">2024-11-07T18:46:20Z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